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psshr06\BELRS600\Refining Engineering\Standards and Projects\Content Mapper\Work in Progress\RSP (Refining Standard Practices)\RSP-1723-000 Cranes and Rigging\FORM02\"/>
    </mc:Choice>
  </mc:AlternateContent>
  <xr:revisionPtr revIDLastSave="0" documentId="8_{04593D1E-7B83-41A2-8BF7-FA9BDA9C7B2B}" xr6:coauthVersionLast="47" xr6:coauthVersionMax="47" xr10:uidLastSave="{00000000-0000-0000-0000-000000000000}"/>
  <bookViews>
    <workbookView xWindow="-120" yWindow="-120" windowWidth="29040" windowHeight="15720" tabRatio="862" xr2:uid="{00000000-000D-0000-FFFF-FFFF00000000}"/>
  </bookViews>
  <sheets>
    <sheet name="Critical-Reviewed Lift Form" sheetId="14" r:id="rId1"/>
    <sheet name="Module1" sheetId="12" state="veryHidden" r:id="rId2"/>
    <sheet name="Module2" sheetId="13"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7" i="14" l="1"/>
  <c r="L19" i="14" s="1"/>
  <c r="O87" i="14"/>
  <c r="L18" i="14" s="1"/>
  <c r="O77" i="14"/>
  <c r="L17" i="14" s="1"/>
  <c r="I107" i="14"/>
  <c r="L20" i="14" s="1"/>
  <c r="L31" i="14"/>
  <c r="L33" i="14" l="1"/>
  <c r="L56" i="14" l="1"/>
  <c r="L58" i="14" s="1"/>
  <c r="L21" i="14" l="1"/>
  <c r="L51" i="14" s="1"/>
  <c r="L53" i="14" s="1"/>
  <c r="N34" i="14" l="1"/>
  <c r="L34" i="14"/>
  <c r="L48" i="14" s="1"/>
  <c r="L50" i="14" s="1"/>
</calcChain>
</file>

<file path=xl/sharedStrings.xml><?xml version="1.0" encoding="utf-8"?>
<sst xmlns="http://schemas.openxmlformats.org/spreadsheetml/2006/main" count="398" uniqueCount="227">
  <si>
    <t>%</t>
  </si>
  <si>
    <t>Capacity</t>
  </si>
  <si>
    <t>Ft.</t>
  </si>
  <si>
    <t>Lbs.</t>
  </si>
  <si>
    <t>Equipment Weight:</t>
  </si>
  <si>
    <t>Boom Length</t>
  </si>
  <si>
    <t>MPH.</t>
  </si>
  <si>
    <t>Capacity Utilized</t>
  </si>
  <si>
    <t>Yes</t>
  </si>
  <si>
    <t>No</t>
  </si>
  <si>
    <t>Rigging Component Weight:</t>
  </si>
  <si>
    <t>Hoist Cable Parts Of Line</t>
  </si>
  <si>
    <t>Hoist Cable Capacity</t>
  </si>
  <si>
    <t>Main</t>
  </si>
  <si>
    <t>Parts</t>
  </si>
  <si>
    <t>Overall</t>
  </si>
  <si>
    <t>Jib/Extension (If Applicable)</t>
  </si>
  <si>
    <t>Hoist Block/Ball Capacity &amp; Percentages</t>
  </si>
  <si>
    <t xml:space="preserve">Has Crane &amp; Configuration Description and Sketch Been Attached? </t>
  </si>
  <si>
    <t>Fixed</t>
  </si>
  <si>
    <t>Luffer</t>
  </si>
  <si>
    <t xml:space="preserve"> Fixed Offset</t>
  </si>
  <si>
    <t>Hoist Cable Permissible Line Pull</t>
  </si>
  <si>
    <t xml:space="preserve"> </t>
  </si>
  <si>
    <t>a. Slings</t>
  </si>
  <si>
    <t>a. Main Block Weight</t>
  </si>
  <si>
    <t>b. Shackles</t>
  </si>
  <si>
    <t>c. Spreader Bar/Below Hook Lifting Device</t>
  </si>
  <si>
    <t>Crane Make:</t>
  </si>
  <si>
    <t>Max. Rated Capacity (tons):</t>
  </si>
  <si>
    <t>Outriggers\Crawler Tracks Fully Extended: If No Explain</t>
  </si>
  <si>
    <t>Does The Lift Meet The Critical Lift Criteria?</t>
  </si>
  <si>
    <t>Boom Angle At Pickup:</t>
  </si>
  <si>
    <t>Boom Angle At Set:</t>
  </si>
  <si>
    <t>Rated Capacity Of Crane for This Lift From the Load Chart:</t>
  </si>
  <si>
    <t>Any Deviation From Smooth Solid Foundation In The Area?</t>
  </si>
  <si>
    <t>Crane Mats Utilized?</t>
  </si>
  <si>
    <t>Ground Conditions Surrounding The Crane, Have Been Evaluated For Underground Hazards?</t>
  </si>
  <si>
    <t>Obstacles Or Obstructions To Swing Or lift?</t>
  </si>
  <si>
    <t>If Yes Describe:</t>
  </si>
  <si>
    <t>Does The Equipment/Lines Being Lifted Over Contain HF?</t>
  </si>
  <si>
    <t>Signature:</t>
  </si>
  <si>
    <t>Lbs./Sq. Ft</t>
  </si>
  <si>
    <t>Crane Maximum Wind Speed Allowed:</t>
  </si>
  <si>
    <t>Sq. Ft.</t>
  </si>
  <si>
    <t>Date Prepared:</t>
  </si>
  <si>
    <t>Lift Date:</t>
  </si>
  <si>
    <t>d. Other (Chain Hoist, etc.)</t>
  </si>
  <si>
    <t>Counterweight</t>
  </si>
  <si>
    <t>Crane Component Weight:(Deductions)</t>
  </si>
  <si>
    <t>A1</t>
  </si>
  <si>
    <t>A2</t>
  </si>
  <si>
    <t>A3</t>
  </si>
  <si>
    <t xml:space="preserve">f. Total Rigging Component Weight </t>
  </si>
  <si>
    <t>g. Total Crane Component Weight</t>
  </si>
  <si>
    <t>Unit/Location:</t>
  </si>
  <si>
    <t>Form Prepared By/Company:</t>
  </si>
  <si>
    <t>B1</t>
  </si>
  <si>
    <t>B2</t>
  </si>
  <si>
    <t>B3</t>
  </si>
  <si>
    <t>B4</t>
  </si>
  <si>
    <t xml:space="preserve">Percent Of Crane Cable Capacity Utilized </t>
  </si>
  <si>
    <t>Total Weight On Block</t>
  </si>
  <si>
    <t>Source</t>
  </si>
  <si>
    <t xml:space="preserve">Percent Of Crane Capacity Utilized </t>
  </si>
  <si>
    <t>MPC Division:</t>
  </si>
  <si>
    <t>Crane Company Performing Lift:</t>
  </si>
  <si>
    <t>Crane Mat Size Utilized?</t>
  </si>
  <si>
    <t>Describe Surface Supporting Crane:</t>
  </si>
  <si>
    <t>C1</t>
  </si>
  <si>
    <t>C2</t>
  </si>
  <si>
    <t>C3</t>
  </si>
  <si>
    <t>C4</t>
  </si>
  <si>
    <t>C5</t>
  </si>
  <si>
    <t>C6</t>
  </si>
  <si>
    <t>C7</t>
  </si>
  <si>
    <t>C8</t>
  </si>
  <si>
    <t>C9</t>
  </si>
  <si>
    <t>If No, Explain:</t>
  </si>
  <si>
    <t>D1</t>
  </si>
  <si>
    <t>D2</t>
  </si>
  <si>
    <t>D3</t>
  </si>
  <si>
    <t>D4</t>
  </si>
  <si>
    <t>D5</t>
  </si>
  <si>
    <t>Load chart from crane</t>
  </si>
  <si>
    <t>Proof-Testing certificates for any below-the-hook lifting devices</t>
  </si>
  <si>
    <t>E1</t>
  </si>
  <si>
    <t>(E) HF Consequence Analysis:</t>
  </si>
  <si>
    <t>MPC Site Lifting Supervisor:</t>
  </si>
  <si>
    <t>Lift Director:</t>
  </si>
  <si>
    <t>Print:</t>
  </si>
  <si>
    <t>Date:</t>
  </si>
  <si>
    <t>(A) Lift Evaluation</t>
  </si>
  <si>
    <t>C10</t>
  </si>
  <si>
    <t>C11</t>
  </si>
  <si>
    <t>C12</t>
  </si>
  <si>
    <t>C13</t>
  </si>
  <si>
    <t>C14</t>
  </si>
  <si>
    <t>C15</t>
  </si>
  <si>
    <t>C16</t>
  </si>
  <si>
    <t>C17</t>
  </si>
  <si>
    <t>C18</t>
  </si>
  <si>
    <t>C19</t>
  </si>
  <si>
    <t>(B1 + B2f  + B3g)</t>
  </si>
  <si>
    <t>(D) Crane Placement:</t>
  </si>
  <si>
    <t>D6</t>
  </si>
  <si>
    <t>D7</t>
  </si>
  <si>
    <t>D8</t>
  </si>
  <si>
    <t>E2</t>
  </si>
  <si>
    <t>E3</t>
  </si>
  <si>
    <t>E4</t>
  </si>
  <si>
    <t>F1</t>
  </si>
  <si>
    <t>(G) Lift Details (Describe Details Of Lift):</t>
  </si>
  <si>
    <t>(E) Required Signatures:</t>
  </si>
  <si>
    <t>F2</t>
  </si>
  <si>
    <t>F3</t>
  </si>
  <si>
    <t>F4</t>
  </si>
  <si>
    <t>F5</t>
  </si>
  <si>
    <t>F6</t>
  </si>
  <si>
    <t>(B1 + B2f)</t>
  </si>
  <si>
    <t>Main Hoist or Aux. Hoist?</t>
  </si>
  <si>
    <t>Electrical Hazard Lift Analysis Form Attached? (If D8 is No N/A)</t>
  </si>
  <si>
    <t>Form Prepared By:</t>
  </si>
  <si>
    <t>Lift Description:</t>
  </si>
  <si>
    <t>F7</t>
  </si>
  <si>
    <t>Other (List)</t>
  </si>
  <si>
    <t>Stowed</t>
  </si>
  <si>
    <t>d. Jib Weight</t>
  </si>
  <si>
    <t>c.  Auxiliary Boom Head</t>
  </si>
  <si>
    <t>f.  Hook Weight</t>
  </si>
  <si>
    <t>g. Weight of Load Line</t>
  </si>
  <si>
    <t>i. Other</t>
  </si>
  <si>
    <t>h. Excess Reeving</t>
  </si>
  <si>
    <t>Lbs./Ft.</t>
  </si>
  <si>
    <t xml:space="preserve"> (sum of B3a:B3i)</t>
  </si>
  <si>
    <t xml:space="preserve"> (sum of B2a:B2d)</t>
  </si>
  <si>
    <t>&gt; 75% Crane Capacity</t>
  </si>
  <si>
    <t>Unknown Demo Lift</t>
  </si>
  <si>
    <t>Multi Crane Lift</t>
  </si>
  <si>
    <t>Other:</t>
  </si>
  <si>
    <t>Critical Lift Pre-Lift Checklist</t>
  </si>
  <si>
    <t xml:space="preserve">If Yes - HF Consequence Analysis Form Must Be Completed The Day Of Lift </t>
  </si>
  <si>
    <t>Notes:</t>
  </si>
  <si>
    <t>Rigging Selection:</t>
  </si>
  <si>
    <t>Slings:</t>
  </si>
  <si>
    <t>Qty.</t>
  </si>
  <si>
    <t>Type</t>
  </si>
  <si>
    <t>Load</t>
  </si>
  <si>
    <t>% of Capacity</t>
  </si>
  <si>
    <t>Lifting Lugs:</t>
  </si>
  <si>
    <t>Shackles:</t>
  </si>
  <si>
    <t>Size</t>
  </si>
  <si>
    <t xml:space="preserve">Lift is </t>
  </si>
  <si>
    <t>(worse case) of shackle rated capacity.</t>
  </si>
  <si>
    <t>(worse case) of sling rated capacity.</t>
  </si>
  <si>
    <t>Description</t>
  </si>
  <si>
    <t>NDE Complete</t>
  </si>
  <si>
    <t>NDE Required</t>
  </si>
  <si>
    <t>Weight</t>
  </si>
  <si>
    <t>(worse case) of lifting lug rated capacity.</t>
  </si>
  <si>
    <t>Total Weight</t>
  </si>
  <si>
    <t xml:space="preserve">b. Auxiliary Hoist Block/Ball Weight </t>
  </si>
  <si>
    <t>e. Headache Ball on Jib Weight</t>
  </si>
  <si>
    <t>The HF Alky Consequence Analysis shall be used for all lifts in the HF Alky Unit or outside the HF Alky Unit where the fall radius of the boom could impact the unit</t>
  </si>
  <si>
    <t xml:space="preserve">Total Weight on Cable </t>
  </si>
  <si>
    <t>Parts of Line</t>
  </si>
  <si>
    <t>Total Weight Of Load on Crane (B4)</t>
  </si>
  <si>
    <t>Total Weight Of Load on Crane</t>
  </si>
  <si>
    <t>Crane Model:</t>
  </si>
  <si>
    <t xml:space="preserve">Load Chart Used Attached </t>
  </si>
  <si>
    <t>Load Chart ID #</t>
  </si>
  <si>
    <r>
      <t>(B) Load Data -</t>
    </r>
    <r>
      <rPr>
        <sz val="10"/>
        <rFont val="Arial"/>
        <family val="2"/>
      </rPr>
      <t xml:space="preserve"> Attach Verification Of Load Weight and Rigging Data</t>
    </r>
  </si>
  <si>
    <r>
      <t xml:space="preserve">(C) Crane Data - </t>
    </r>
    <r>
      <rPr>
        <sz val="10"/>
        <rFont val="Arial"/>
        <family val="2"/>
      </rPr>
      <t>Attach Manufacturer's Chart Showing Rated Capacity</t>
    </r>
  </si>
  <si>
    <t>C10 / C11</t>
  </si>
  <si>
    <t>C18 / C17</t>
  </si>
  <si>
    <t>C15 * C16</t>
  </si>
  <si>
    <t>C13 / C14</t>
  </si>
  <si>
    <t>C13 + (B3a or B3b)</t>
  </si>
  <si>
    <t>Height of Load To Be Lifted:</t>
  </si>
  <si>
    <t>Load Surface Area (max. subject to cross wind) if needed</t>
  </si>
  <si>
    <t>Spreader Bar/Below-the-hook lifting devices:</t>
  </si>
  <si>
    <t>(worse case) of other.</t>
  </si>
  <si>
    <t>(worse case) of spreader bar/below-the-hook lifting device rated capacity.</t>
  </si>
  <si>
    <t>Angle</t>
  </si>
  <si>
    <t>Hitch</t>
  </si>
  <si>
    <t>Reduction Factor</t>
  </si>
  <si>
    <t>% of Capacity Used</t>
  </si>
  <si>
    <t>Total Weight Of Slings</t>
  </si>
  <si>
    <t>Total Weight Of Shackles</t>
  </si>
  <si>
    <t>Spread</t>
  </si>
  <si>
    <t xml:space="preserve">Total Weight </t>
  </si>
  <si>
    <t>Ft</t>
  </si>
  <si>
    <t>Has MPC Electrical Maintenance Shop Been Notified?</t>
  </si>
  <si>
    <t>Distance To Electrical Hazard (If Required)</t>
  </si>
  <si>
    <t xml:space="preserve">Force/Load Imposed on Ground </t>
  </si>
  <si>
    <t xml:space="preserve">Allowable Ground Bearing Capacities </t>
  </si>
  <si>
    <t>MPC Drawing #'s</t>
  </si>
  <si>
    <t>Crane Operator:</t>
  </si>
  <si>
    <t>(E) Required Signatures: (Can Be Obtained The Day Of Lift)</t>
  </si>
  <si>
    <t>E5</t>
  </si>
  <si>
    <t>Forms Attached:</t>
  </si>
  <si>
    <t>(F) Required Critical Lift Attachments: (To Be Determined By Site Lifting Supervisor)</t>
  </si>
  <si>
    <t>Documentation verifying load weight</t>
  </si>
  <si>
    <t>Diagram of sling and rigging configuration/specifications</t>
  </si>
  <si>
    <t>Plot plan of crane operation and swing radius</t>
  </si>
  <si>
    <t>Crane wind specifications</t>
  </si>
  <si>
    <t>Block and cable configuration/specifications</t>
  </si>
  <si>
    <t>Manufacturer's Equipment Drawings</t>
  </si>
  <si>
    <t>Ground bearing pressure data/calculations</t>
  </si>
  <si>
    <t>Lifting lug documentation/inspection reports</t>
  </si>
  <si>
    <t>F8</t>
  </si>
  <si>
    <t>F9</t>
  </si>
  <si>
    <t>F10</t>
  </si>
  <si>
    <t>F11</t>
  </si>
  <si>
    <t>F12</t>
  </si>
  <si>
    <t>F13</t>
  </si>
  <si>
    <t>F14</t>
  </si>
  <si>
    <t>PE Stamp required for Contractor Planned Lifts when fall radius of Crane Boom can enter of a unit*</t>
  </si>
  <si>
    <t>Qualified Rigger</t>
  </si>
  <si>
    <t>Specially Engineered Rigging</t>
  </si>
  <si>
    <t>Personnel Lift</t>
  </si>
  <si>
    <t>Personnel Lift:</t>
  </si>
  <si>
    <t>Is Lift Within 20 Feet Of Energized Overhead Lines: (If Yes, see section (D8) Crane Placement)</t>
  </si>
  <si>
    <t>Erected</t>
  </si>
  <si>
    <t>Radius Of Lift (Center of Gravity of Load To The Center Pin Of Crane):</t>
  </si>
  <si>
    <t>MD Signature:</t>
  </si>
  <si>
    <t>* Requires Maintenance Director's Approval for No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</si>
</sst>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font>
      <sz val="10"/>
      <name val="Arial"/>
    </font>
    <font>
      <sz val="10"/>
      <name val="Arial"/>
      <family val="2"/>
    </font>
    <font>
      <b/>
      <sz val="10"/>
      <name val="Arial"/>
      <family val="2"/>
    </font>
    <font>
      <sz val="10"/>
      <name val="Arial"/>
      <family val="2"/>
    </font>
    <font>
      <sz val="10"/>
      <name val="Univers 45 Light"/>
    </font>
    <font>
      <b/>
      <sz val="10"/>
      <name val="Univers 45 Light"/>
    </font>
    <font>
      <sz val="11"/>
      <name val="Arial"/>
      <family val="2"/>
    </font>
    <font>
      <sz val="11"/>
      <color indexed="8"/>
      <name val="Arial"/>
      <family val="2"/>
    </font>
    <font>
      <b/>
      <sz val="11"/>
      <name val="Arial"/>
      <family val="2"/>
    </font>
    <font>
      <sz val="10"/>
      <color theme="1"/>
      <name val="Arial"/>
      <family val="2"/>
    </font>
    <font>
      <sz val="10"/>
      <color indexed="8"/>
      <name val="Arial"/>
      <family val="2"/>
    </font>
    <font>
      <sz val="10"/>
      <color theme="3"/>
      <name val="Arial"/>
      <family val="2"/>
    </font>
    <font>
      <sz val="10"/>
      <name val="Calibri"/>
      <family val="2"/>
    </font>
    <font>
      <sz val="9.5"/>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306">
    <xf numFmtId="0" fontId="0" fillId="0" borderId="0" xfId="0"/>
    <xf numFmtId="0" fontId="3"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5" fillId="0" borderId="0" xfId="0" applyFont="1" applyAlignment="1">
      <alignment horizontal="center"/>
    </xf>
    <xf numFmtId="0" fontId="4" fillId="0" borderId="0" xfId="0" applyFont="1" applyAlignment="1">
      <alignment horizontal="center"/>
    </xf>
    <xf numFmtId="49" fontId="4" fillId="0" borderId="0" xfId="0" applyNumberFormat="1" applyFont="1" applyAlignment="1">
      <alignment horizontal="left"/>
    </xf>
    <xf numFmtId="0" fontId="3" fillId="0" borderId="3" xfId="0" applyFont="1" applyBorder="1" applyAlignment="1">
      <alignment horizontal="center" wrapText="1"/>
    </xf>
    <xf numFmtId="0" fontId="3" fillId="0" borderId="5" xfId="0" applyFont="1" applyBorder="1" applyAlignment="1">
      <alignment horizontal="center"/>
    </xf>
    <xf numFmtId="0" fontId="3" fillId="2" borderId="3" xfId="0" applyFont="1" applyFill="1" applyBorder="1" applyAlignment="1">
      <alignment horizontal="center"/>
    </xf>
    <xf numFmtId="0" fontId="1" fillId="0" borderId="5" xfId="0" applyFont="1" applyBorder="1" applyAlignment="1">
      <alignment horizontal="center"/>
    </xf>
    <xf numFmtId="0" fontId="4" fillId="0" borderId="0" xfId="0" applyFont="1" applyAlignment="1">
      <alignment horizontal="left"/>
    </xf>
    <xf numFmtId="0" fontId="5" fillId="0" borderId="0" xfId="0" applyFont="1"/>
    <xf numFmtId="0" fontId="6" fillId="0" borderId="3" xfId="0" applyFont="1" applyBorder="1" applyAlignment="1">
      <alignment horizontal="center"/>
    </xf>
    <xf numFmtId="1" fontId="6" fillId="7" borderId="3" xfId="0" applyNumberFormat="1" applyFont="1" applyFill="1" applyBorder="1" applyAlignment="1">
      <alignment horizontal="center" vertical="top"/>
    </xf>
    <xf numFmtId="0" fontId="1" fillId="7" borderId="3" xfId="0" applyFont="1" applyFill="1" applyBorder="1" applyAlignment="1">
      <alignment horizontal="center"/>
    </xf>
    <xf numFmtId="0" fontId="3" fillId="7" borderId="3" xfId="0" applyFont="1" applyFill="1" applyBorder="1" applyAlignment="1">
      <alignment horizontal="center"/>
    </xf>
    <xf numFmtId="1" fontId="1" fillId="7" borderId="3" xfId="0" applyNumberFormat="1" applyFont="1" applyFill="1" applyBorder="1" applyAlignment="1">
      <alignment horizontal="center" vertical="center"/>
    </xf>
    <xf numFmtId="0" fontId="1" fillId="0" borderId="3" xfId="0" applyFont="1" applyBorder="1" applyAlignment="1">
      <alignment horizontal="center" wrapText="1"/>
    </xf>
    <xf numFmtId="0" fontId="6" fillId="5" borderId="3" xfId="0" applyFont="1" applyFill="1" applyBorder="1"/>
    <xf numFmtId="0" fontId="1" fillId="0" borderId="3" xfId="0" applyFont="1" applyBorder="1"/>
    <xf numFmtId="49" fontId="6" fillId="5" borderId="3" xfId="0" applyNumberFormat="1" applyFont="1" applyFill="1" applyBorder="1"/>
    <xf numFmtId="1" fontId="6" fillId="7" borderId="3" xfId="0" applyNumberFormat="1" applyFont="1" applyFill="1" applyBorder="1" applyAlignment="1">
      <alignment vertical="top"/>
    </xf>
    <xf numFmtId="49" fontId="7" fillId="5" borderId="3" xfId="0" applyNumberFormat="1" applyFont="1" applyFill="1" applyBorder="1" applyAlignment="1">
      <alignment horizontal="center"/>
    </xf>
    <xf numFmtId="1" fontId="6" fillId="10" borderId="3" xfId="0" applyNumberFormat="1" applyFont="1" applyFill="1" applyBorder="1" applyAlignment="1">
      <alignment horizontal="center" vertical="top"/>
    </xf>
    <xf numFmtId="49" fontId="6" fillId="10" borderId="3" xfId="0" applyNumberFormat="1" applyFont="1" applyFill="1" applyBorder="1" applyAlignment="1">
      <alignment horizontal="right"/>
    </xf>
    <xf numFmtId="49" fontId="6" fillId="10" borderId="3" xfId="0" applyNumberFormat="1" applyFont="1" applyFill="1" applyBorder="1" applyAlignment="1">
      <alignment horizontal="center"/>
    </xf>
    <xf numFmtId="1" fontId="6" fillId="10" borderId="3" xfId="0" applyNumberFormat="1" applyFont="1" applyFill="1" applyBorder="1" applyAlignment="1">
      <alignment vertical="top"/>
    </xf>
    <xf numFmtId="0" fontId="1" fillId="7" borderId="3" xfId="0" applyFont="1" applyFill="1" applyBorder="1" applyAlignment="1">
      <alignment horizontal="center" vertical="center"/>
    </xf>
    <xf numFmtId="0" fontId="1" fillId="7" borderId="8" xfId="0" applyFont="1" applyFill="1" applyBorder="1" applyAlignment="1">
      <alignment vertical="center"/>
    </xf>
    <xf numFmtId="0" fontId="1" fillId="7" borderId="6" xfId="0" applyFont="1" applyFill="1" applyBorder="1" applyAlignment="1">
      <alignment vertical="center"/>
    </xf>
    <xf numFmtId="0" fontId="1" fillId="7" borderId="7" xfId="0" applyFont="1" applyFill="1" applyBorder="1" applyAlignment="1">
      <alignment vertical="center"/>
    </xf>
    <xf numFmtId="0" fontId="1" fillId="0" borderId="3" xfId="0" applyFont="1" applyBorder="1" applyAlignment="1">
      <alignment horizontal="center"/>
    </xf>
    <xf numFmtId="0" fontId="6" fillId="5" borderId="3" xfId="0" applyFont="1" applyFill="1" applyBorder="1" applyAlignment="1">
      <alignment horizontal="center"/>
    </xf>
    <xf numFmtId="0" fontId="1" fillId="0" borderId="9" xfId="0" applyFont="1" applyBorder="1"/>
    <xf numFmtId="0" fontId="1" fillId="0" borderId="10" xfId="0" applyFont="1" applyBorder="1"/>
    <xf numFmtId="0" fontId="6" fillId="5" borderId="5" xfId="0" applyFont="1" applyFill="1" applyBorder="1" applyAlignment="1">
      <alignment horizontal="center"/>
    </xf>
    <xf numFmtId="0" fontId="6" fillId="5" borderId="10" xfId="0" applyFont="1" applyFill="1" applyBorder="1" applyAlignment="1">
      <alignment horizontal="center"/>
    </xf>
    <xf numFmtId="0" fontId="6" fillId="5" borderId="9" xfId="0" applyFont="1" applyFill="1" applyBorder="1" applyAlignment="1">
      <alignment horizontal="center"/>
    </xf>
    <xf numFmtId="37" fontId="1" fillId="4" borderId="3" xfId="1" applyNumberFormat="1" applyFont="1" applyFill="1" applyBorder="1" applyAlignment="1"/>
    <xf numFmtId="0" fontId="1" fillId="0" borderId="1" xfId="0" applyFont="1" applyBorder="1" applyAlignment="1">
      <alignment horizontal="center"/>
    </xf>
    <xf numFmtId="0" fontId="1" fillId="0" borderId="6" xfId="0" applyFont="1" applyBorder="1"/>
    <xf numFmtId="0" fontId="1" fillId="0" borderId="0" xfId="0" applyFont="1" applyAlignment="1">
      <alignment horizontal="right"/>
    </xf>
    <xf numFmtId="0" fontId="1" fillId="4" borderId="3" xfId="0" applyFont="1" applyFill="1" applyBorder="1"/>
    <xf numFmtId="0" fontId="1" fillId="3" borderId="3" xfId="0" applyFont="1" applyFill="1" applyBorder="1" applyAlignment="1">
      <alignment horizontal="center"/>
    </xf>
    <xf numFmtId="1" fontId="1" fillId="7" borderId="1" xfId="0" applyNumberFormat="1" applyFont="1" applyFill="1" applyBorder="1" applyAlignment="1">
      <alignment horizontal="center" vertical="center"/>
    </xf>
    <xf numFmtId="1" fontId="1" fillId="7" borderId="14" xfId="0" applyNumberFormat="1" applyFont="1" applyFill="1" applyBorder="1" applyAlignment="1">
      <alignment horizontal="center" vertical="center"/>
    </xf>
    <xf numFmtId="1" fontId="1" fillId="7" borderId="4" xfId="0" applyNumberFormat="1" applyFont="1" applyFill="1" applyBorder="1" applyAlignment="1">
      <alignment horizontal="center" vertical="center"/>
    </xf>
    <xf numFmtId="0" fontId="1" fillId="7" borderId="3" xfId="0" applyFont="1" applyFill="1" applyBorder="1" applyAlignment="1">
      <alignment vertical="center"/>
    </xf>
    <xf numFmtId="0" fontId="1" fillId="0" borderId="10"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1" fontId="1" fillId="0" borderId="12"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7" borderId="9" xfId="0" applyFont="1" applyFill="1" applyBorder="1" applyAlignment="1">
      <alignment vertical="center"/>
    </xf>
    <xf numFmtId="0" fontId="1" fillId="7" borderId="5" xfId="0" applyFont="1" applyFill="1" applyBorder="1" applyAlignment="1">
      <alignment vertical="center"/>
    </xf>
    <xf numFmtId="0" fontId="1" fillId="7" borderId="8" xfId="0" applyFont="1" applyFill="1" applyBorder="1" applyAlignment="1">
      <alignment horizontal="right" vertical="center"/>
    </xf>
    <xf numFmtId="0" fontId="1" fillId="0" borderId="1" xfId="0" applyFont="1" applyBorder="1" applyAlignment="1">
      <alignment horizontal="center" vertical="center"/>
    </xf>
    <xf numFmtId="1" fontId="1" fillId="0" borderId="8" xfId="0" applyNumberFormat="1" applyFont="1" applyBorder="1" applyAlignment="1">
      <alignment horizontal="center" vertical="center"/>
    </xf>
    <xf numFmtId="0" fontId="12" fillId="0" borderId="1" xfId="0" applyFont="1" applyBorder="1" applyAlignment="1">
      <alignment horizontal="center" vertical="center"/>
    </xf>
    <xf numFmtId="0" fontId="1" fillId="3" borderId="3" xfId="0" applyFont="1" applyFill="1" applyBorder="1" applyAlignment="1">
      <alignment horizontal="center" vertical="center"/>
    </xf>
    <xf numFmtId="1" fontId="1" fillId="7" borderId="5" xfId="0" applyNumberFormat="1" applyFont="1" applyFill="1" applyBorder="1" applyAlignment="1">
      <alignment vertical="center"/>
    </xf>
    <xf numFmtId="1" fontId="1" fillId="7" borderId="9" xfId="0" applyNumberFormat="1" applyFont="1" applyFill="1" applyBorder="1" applyAlignment="1">
      <alignment vertical="center"/>
    </xf>
    <xf numFmtId="0" fontId="9" fillId="9" borderId="3" xfId="0" applyFont="1" applyFill="1" applyBorder="1" applyAlignment="1">
      <alignment horizontal="center" vertical="center"/>
    </xf>
    <xf numFmtId="0" fontId="6" fillId="5" borderId="10" xfId="0" applyFont="1" applyFill="1" applyBorder="1"/>
    <xf numFmtId="0" fontId="6" fillId="4" borderId="3" xfId="0" applyFont="1" applyFill="1" applyBorder="1"/>
    <xf numFmtId="0" fontId="6" fillId="3" borderId="3" xfId="0" applyFont="1" applyFill="1" applyBorder="1"/>
    <xf numFmtId="0" fontId="3" fillId="0" borderId="3" xfId="0" applyFont="1" applyBorder="1" applyAlignment="1">
      <alignment horizontal="center" vertical="center" wrapText="1"/>
    </xf>
    <xf numFmtId="0" fontId="3" fillId="7" borderId="3" xfId="0" applyFont="1" applyFill="1" applyBorder="1" applyAlignment="1">
      <alignment horizontal="center" vertical="center"/>
    </xf>
    <xf numFmtId="0" fontId="3" fillId="0" borderId="3" xfId="0" applyFont="1" applyBorder="1" applyAlignment="1">
      <alignment horizontal="center" vertical="center"/>
    </xf>
    <xf numFmtId="0" fontId="1" fillId="8" borderId="3" xfId="0" applyFont="1" applyFill="1" applyBorder="1" applyAlignment="1">
      <alignment vertical="center"/>
    </xf>
    <xf numFmtId="0" fontId="1" fillId="0" borderId="10" xfId="0" applyFont="1" applyBorder="1" applyAlignment="1">
      <alignment horizontal="left" vertical="center"/>
    </xf>
    <xf numFmtId="37" fontId="1" fillId="4" borderId="3" xfId="1" applyNumberFormat="1" applyFont="1" applyFill="1" applyBorder="1" applyAlignment="1">
      <alignment vertical="center"/>
    </xf>
    <xf numFmtId="0" fontId="1" fillId="5" borderId="10" xfId="0" applyFont="1" applyFill="1" applyBorder="1" applyAlignment="1">
      <alignment horizontal="left" vertical="center"/>
    </xf>
    <xf numFmtId="0" fontId="1" fillId="0" borderId="0" xfId="0" applyFont="1" applyAlignment="1">
      <alignment horizontal="left" vertical="center"/>
    </xf>
    <xf numFmtId="49" fontId="1" fillId="7" borderId="5" xfId="0" applyNumberFormat="1" applyFont="1" applyFill="1" applyBorder="1" applyAlignment="1">
      <alignment vertical="center"/>
    </xf>
    <xf numFmtId="14" fontId="1" fillId="0" borderId="3" xfId="0" applyNumberFormat="1" applyFont="1" applyBorder="1" applyAlignment="1">
      <alignment vertical="center"/>
    </xf>
    <xf numFmtId="49" fontId="1" fillId="7" borderId="9" xfId="0" applyNumberFormat="1" applyFont="1" applyFill="1" applyBorder="1" applyAlignment="1">
      <alignment vertical="center"/>
    </xf>
    <xf numFmtId="0" fontId="3" fillId="0" borderId="11" xfId="0" applyFont="1" applyBorder="1"/>
    <xf numFmtId="0" fontId="3" fillId="0" borderId="12" xfId="0" applyFont="1" applyBorder="1"/>
    <xf numFmtId="0" fontId="8" fillId="6" borderId="5" xfId="0" applyFont="1" applyFill="1" applyBorder="1" applyAlignment="1">
      <alignment horizontal="left"/>
    </xf>
    <xf numFmtId="0" fontId="8" fillId="6" borderId="9" xfId="0" applyFont="1" applyFill="1" applyBorder="1" applyAlignment="1">
      <alignment horizontal="left"/>
    </xf>
    <xf numFmtId="0" fontId="8" fillId="6" borderId="10" xfId="0" applyFont="1" applyFill="1" applyBorder="1" applyAlignment="1">
      <alignment horizontal="left"/>
    </xf>
    <xf numFmtId="0" fontId="2" fillId="6" borderId="8" xfId="0" applyFont="1" applyFill="1" applyBorder="1" applyAlignment="1">
      <alignment horizontal="center" vertical="top"/>
    </xf>
    <xf numFmtId="0" fontId="2" fillId="6" borderId="6" xfId="0" applyFont="1" applyFill="1" applyBorder="1" applyAlignment="1">
      <alignment horizontal="center" vertical="top"/>
    </xf>
    <xf numFmtId="0" fontId="2" fillId="6" borderId="7" xfId="0" applyFont="1" applyFill="1" applyBorder="1" applyAlignment="1">
      <alignment horizontal="center" vertical="top"/>
    </xf>
    <xf numFmtId="0" fontId="2" fillId="6" borderId="11" xfId="0" applyFont="1" applyFill="1" applyBorder="1" applyAlignment="1">
      <alignment horizontal="center" vertical="top"/>
    </xf>
    <xf numFmtId="0" fontId="2" fillId="6" borderId="12" xfId="0" applyFont="1" applyFill="1" applyBorder="1" applyAlignment="1">
      <alignment horizontal="center" vertical="top"/>
    </xf>
    <xf numFmtId="0" fontId="2" fillId="6" borderId="13" xfId="0" applyFont="1" applyFill="1" applyBorder="1" applyAlignment="1">
      <alignment horizontal="center" vertical="top"/>
    </xf>
    <xf numFmtId="37" fontId="1" fillId="5" borderId="8" xfId="1" applyNumberFormat="1" applyFont="1" applyFill="1" applyBorder="1" applyAlignment="1">
      <alignment horizontal="center" vertical="center"/>
    </xf>
    <xf numFmtId="37" fontId="1" fillId="5" borderId="7" xfId="1" applyNumberFormat="1" applyFont="1" applyFill="1" applyBorder="1" applyAlignment="1">
      <alignment horizontal="center" vertical="center"/>
    </xf>
    <xf numFmtId="37" fontId="1" fillId="5" borderId="11" xfId="1" applyNumberFormat="1" applyFont="1" applyFill="1" applyBorder="1" applyAlignment="1">
      <alignment horizontal="center" vertical="center"/>
    </xf>
    <xf numFmtId="37" fontId="1" fillId="5" borderId="13" xfId="1" applyNumberFormat="1" applyFont="1" applyFill="1" applyBorder="1" applyAlignment="1">
      <alignment horizontal="center" vertical="center"/>
    </xf>
    <xf numFmtId="37" fontId="1" fillId="5" borderId="6" xfId="1" applyNumberFormat="1" applyFont="1" applyFill="1" applyBorder="1" applyAlignment="1">
      <alignment horizontal="center" vertical="center"/>
    </xf>
    <xf numFmtId="37" fontId="1" fillId="5" borderId="12" xfId="1" applyNumberFormat="1" applyFont="1" applyFill="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6" fillId="10" borderId="5" xfId="0" applyNumberFormat="1" applyFont="1" applyFill="1" applyBorder="1"/>
    <xf numFmtId="49" fontId="6" fillId="10" borderId="9" xfId="0" applyNumberFormat="1" applyFont="1" applyFill="1" applyBorder="1"/>
    <xf numFmtId="49" fontId="6" fillId="10" borderId="10" xfId="0" applyNumberFormat="1" applyFont="1" applyFill="1" applyBorder="1"/>
    <xf numFmtId="0" fontId="6" fillId="5" borderId="5" xfId="0" applyFont="1" applyFill="1" applyBorder="1" applyAlignment="1">
      <alignment horizontal="center"/>
    </xf>
    <xf numFmtId="0" fontId="6" fillId="5" borderId="9" xfId="0" applyFont="1" applyFill="1" applyBorder="1" applyAlignment="1">
      <alignment horizontal="center"/>
    </xf>
    <xf numFmtId="0" fontId="6" fillId="5" borderId="10" xfId="0" applyFont="1" applyFill="1" applyBorder="1" applyAlignment="1">
      <alignment horizontal="center"/>
    </xf>
    <xf numFmtId="0" fontId="6" fillId="4" borderId="5" xfId="0" applyFont="1" applyFill="1" applyBorder="1" applyAlignment="1">
      <alignment horizont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6" fillId="3" borderId="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1" fontId="6" fillId="7" borderId="5" xfId="0" applyNumberFormat="1" applyFont="1" applyFill="1" applyBorder="1"/>
    <xf numFmtId="1" fontId="6" fillId="7" borderId="9" xfId="0" applyNumberFormat="1" applyFont="1" applyFill="1" applyBorder="1"/>
    <xf numFmtId="1" fontId="6" fillId="7" borderId="10" xfId="0" applyNumberFormat="1" applyFont="1" applyFill="1" applyBorder="1"/>
    <xf numFmtId="0" fontId="6" fillId="5" borderId="3" xfId="0" applyFont="1" applyFill="1" applyBorder="1" applyAlignment="1">
      <alignment horizontal="center"/>
    </xf>
    <xf numFmtId="1" fontId="1"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4" xfId="0" applyNumberFormat="1" applyFont="1" applyBorder="1" applyAlignment="1">
      <alignment horizontal="center" vertical="center"/>
    </xf>
    <xf numFmtId="0" fontId="1" fillId="7" borderId="8" xfId="0" applyFont="1" applyFill="1" applyBorder="1" applyAlignment="1">
      <alignment horizontal="left" vertical="center"/>
    </xf>
    <xf numFmtId="0" fontId="1" fillId="7" borderId="6" xfId="0" applyFont="1" applyFill="1" applyBorder="1" applyAlignment="1">
      <alignment horizontal="left" vertical="center"/>
    </xf>
    <xf numFmtId="0" fontId="1" fillId="7" borderId="7" xfId="0" applyFont="1" applyFill="1" applyBorder="1" applyAlignment="1">
      <alignment horizontal="left" vertical="center"/>
    </xf>
    <xf numFmtId="1" fontId="1" fillId="0" borderId="3" xfId="0" applyNumberFormat="1" applyFont="1" applyBorder="1" applyAlignment="1">
      <alignment horizontal="right" vertical="center"/>
    </xf>
    <xf numFmtId="0" fontId="2" fillId="6" borderId="3" xfId="0" applyFont="1" applyFill="1" applyBorder="1" applyAlignment="1">
      <alignment horizontal="left"/>
    </xf>
    <xf numFmtId="37" fontId="1" fillId="4" borderId="9" xfId="1" applyNumberFormat="1" applyFont="1" applyFill="1" applyBorder="1" applyAlignment="1">
      <alignment horizontal="right" vertical="center"/>
    </xf>
    <xf numFmtId="37" fontId="1" fillId="4" borderId="5" xfId="1" applyNumberFormat="1" applyFont="1" applyFill="1" applyBorder="1" applyAlignment="1">
      <alignment horizontal="right" vertical="center"/>
    </xf>
    <xf numFmtId="37" fontId="1" fillId="4" borderId="10" xfId="1" applyNumberFormat="1" applyFont="1" applyFill="1" applyBorder="1" applyAlignment="1">
      <alignment horizontal="right" vertical="center"/>
    </xf>
    <xf numFmtId="0" fontId="1" fillId="7" borderId="1" xfId="0" applyFont="1" applyFill="1" applyBorder="1" applyAlignment="1">
      <alignment horizontal="right" vertical="center"/>
    </xf>
    <xf numFmtId="0" fontId="1" fillId="7" borderId="5" xfId="0" applyFont="1" applyFill="1" applyBorder="1" applyAlignment="1">
      <alignment vertical="center"/>
    </xf>
    <xf numFmtId="0" fontId="1" fillId="7" borderId="9" xfId="0" applyFont="1" applyFill="1" applyBorder="1" applyAlignment="1">
      <alignment vertical="center"/>
    </xf>
    <xf numFmtId="1" fontId="1" fillId="7" borderId="1" xfId="0" applyNumberFormat="1" applyFont="1" applyFill="1" applyBorder="1" applyAlignment="1">
      <alignment horizontal="center" vertical="center"/>
    </xf>
    <xf numFmtId="1" fontId="1" fillId="7" borderId="2" xfId="0" applyNumberFormat="1" applyFont="1" applyFill="1" applyBorder="1" applyAlignment="1">
      <alignment horizontal="center" vertical="center"/>
    </xf>
    <xf numFmtId="1" fontId="1" fillId="7" borderId="4" xfId="0" applyNumberFormat="1" applyFont="1" applyFill="1" applyBorder="1" applyAlignment="1">
      <alignment horizontal="center" vertical="center"/>
    </xf>
    <xf numFmtId="37" fontId="1" fillId="3" borderId="5" xfId="1" applyNumberFormat="1" applyFont="1" applyFill="1" applyBorder="1" applyAlignment="1">
      <alignment horizontal="right" vertical="center"/>
    </xf>
    <xf numFmtId="37" fontId="1" fillId="3" borderId="9" xfId="1" applyNumberFormat="1" applyFont="1" applyFill="1" applyBorder="1" applyAlignment="1">
      <alignment horizontal="right" vertical="center"/>
    </xf>
    <xf numFmtId="1" fontId="1" fillId="7" borderId="5" xfId="0" applyNumberFormat="1" applyFont="1" applyFill="1" applyBorder="1" applyAlignment="1">
      <alignment vertical="center"/>
    </xf>
    <xf numFmtId="1" fontId="1" fillId="7" borderId="9" xfId="0" applyNumberFormat="1" applyFont="1" applyFill="1" applyBorder="1" applyAlignment="1">
      <alignment vertical="center"/>
    </xf>
    <xf numFmtId="37" fontId="1" fillId="0" borderId="9" xfId="1" applyNumberFormat="1" applyFont="1" applyBorder="1" applyAlignment="1">
      <alignment horizontal="right" vertical="center"/>
    </xf>
    <xf numFmtId="0" fontId="1" fillId="7" borderId="3" xfId="0" applyFont="1" applyFill="1" applyBorder="1" applyAlignment="1">
      <alignment horizontal="left" vertical="center"/>
    </xf>
    <xf numFmtId="37" fontId="1" fillId="4" borderId="9" xfId="1" applyNumberFormat="1" applyFont="1" applyFill="1" applyBorder="1" applyAlignment="1">
      <alignment horizontal="right"/>
    </xf>
    <xf numFmtId="0" fontId="1" fillId="0" borderId="3" xfId="0" applyFont="1" applyBorder="1" applyAlignment="1">
      <alignment horizontal="right"/>
    </xf>
    <xf numFmtId="0" fontId="1" fillId="0" borderId="10" xfId="0" applyFont="1" applyBorder="1"/>
    <xf numFmtId="0" fontId="1" fillId="0" borderId="3" xfId="0" applyFont="1" applyBorder="1"/>
    <xf numFmtId="0" fontId="1" fillId="7" borderId="5" xfId="0" applyFont="1" applyFill="1" applyBorder="1" applyAlignment="1">
      <alignment horizontal="left" vertical="center"/>
    </xf>
    <xf numFmtId="0" fontId="1" fillId="7" borderId="9" xfId="0" applyFont="1" applyFill="1" applyBorder="1" applyAlignment="1">
      <alignment horizontal="left" vertical="center"/>
    </xf>
    <xf numFmtId="0" fontId="1" fillId="7" borderId="10" xfId="0" applyFont="1" applyFill="1" applyBorder="1" applyAlignment="1">
      <alignment horizontal="left" vertical="center"/>
    </xf>
    <xf numFmtId="0" fontId="1" fillId="7" borderId="5" xfId="0" applyFont="1" applyFill="1" applyBorder="1" applyAlignment="1">
      <alignment horizontal="right" vertical="center"/>
    </xf>
    <xf numFmtId="0" fontId="1" fillId="7" borderId="9" xfId="0" applyFont="1" applyFill="1" applyBorder="1" applyAlignment="1">
      <alignment horizontal="right" vertical="center"/>
    </xf>
    <xf numFmtId="0" fontId="1" fillId="7" borderId="10" xfId="0" applyFont="1" applyFill="1" applyBorder="1" applyAlignment="1">
      <alignment horizontal="right" vertical="center"/>
    </xf>
    <xf numFmtId="1" fontId="6" fillId="7" borderId="5" xfId="0" applyNumberFormat="1" applyFont="1" applyFill="1" applyBorder="1" applyAlignment="1">
      <alignment horizontal="left" vertical="top"/>
    </xf>
    <xf numFmtId="1" fontId="6" fillId="7" borderId="9" xfId="0" applyNumberFormat="1" applyFont="1" applyFill="1" applyBorder="1" applyAlignment="1">
      <alignment horizontal="left" vertical="top"/>
    </xf>
    <xf numFmtId="1" fontId="6" fillId="7" borderId="10" xfId="0" applyNumberFormat="1" applyFont="1" applyFill="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7" borderId="5" xfId="0" applyFont="1" applyFill="1" applyBorder="1" applyAlignment="1">
      <alignment horizontal="left"/>
    </xf>
    <xf numFmtId="0" fontId="1" fillId="7" borderId="9" xfId="0" applyFont="1" applyFill="1" applyBorder="1" applyAlignment="1">
      <alignment horizontal="left"/>
    </xf>
    <xf numFmtId="0" fontId="1" fillId="7" borderId="10" xfId="0" applyFont="1" applyFill="1" applyBorder="1" applyAlignment="1">
      <alignment horizontal="left"/>
    </xf>
    <xf numFmtId="0" fontId="1" fillId="0" borderId="9" xfId="0" applyFont="1" applyBorder="1"/>
    <xf numFmtId="0" fontId="1" fillId="0" borderId="5" xfId="0" applyFont="1" applyBorder="1" applyAlignment="1">
      <alignment horizontal="right"/>
    </xf>
    <xf numFmtId="0" fontId="1" fillId="0" borderId="9" xfId="0" applyFont="1" applyBorder="1" applyAlignment="1">
      <alignment horizontal="right"/>
    </xf>
    <xf numFmtId="0" fontId="1" fillId="0" borderId="10" xfId="0" applyFont="1" applyBorder="1" applyAlignment="1">
      <alignment horizontal="right"/>
    </xf>
    <xf numFmtId="0" fontId="1" fillId="0" borderId="9" xfId="0" applyFont="1" applyBorder="1" applyAlignment="1">
      <alignment horizontal="left"/>
    </xf>
    <xf numFmtId="0" fontId="1" fillId="0" borderId="10" xfId="0" applyFont="1" applyBorder="1" applyAlignment="1">
      <alignment horizontal="left"/>
    </xf>
    <xf numFmtId="0" fontId="1" fillId="7" borderId="5"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3" xfId="0" applyFont="1" applyBorder="1" applyAlignment="1">
      <alignment horizontal="left"/>
    </xf>
    <xf numFmtId="0" fontId="1" fillId="0" borderId="9" xfId="0" applyFont="1" applyBorder="1" applyAlignment="1">
      <alignment horizontal="center"/>
    </xf>
    <xf numFmtId="37" fontId="1" fillId="4" borderId="3" xfId="1" applyNumberFormat="1" applyFont="1" applyFill="1"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1" fillId="7" borderId="10" xfId="0" applyFont="1" applyFill="1" applyBorder="1" applyAlignment="1">
      <alignment vertical="center"/>
    </xf>
    <xf numFmtId="0" fontId="2" fillId="6" borderId="5" xfId="0" applyFont="1" applyFill="1" applyBorder="1" applyAlignment="1">
      <alignment horizontal="left"/>
    </xf>
    <xf numFmtId="0" fontId="3" fillId="6" borderId="9" xfId="0" applyFont="1" applyFill="1" applyBorder="1" applyAlignment="1">
      <alignment horizontal="left"/>
    </xf>
    <xf numFmtId="0" fontId="3" fillId="6" borderId="10" xfId="0" applyFont="1" applyFill="1" applyBorder="1" applyAlignment="1">
      <alignment horizontal="left"/>
    </xf>
    <xf numFmtId="0" fontId="1" fillId="5" borderId="5"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2" fillId="6" borderId="9" xfId="0" applyFont="1" applyFill="1" applyBorder="1" applyAlignment="1">
      <alignment horizontal="left"/>
    </xf>
    <xf numFmtId="0" fontId="2" fillId="6" borderId="10" xfId="0" applyFont="1" applyFill="1" applyBorder="1" applyAlignment="1">
      <alignment horizontal="left"/>
    </xf>
    <xf numFmtId="0" fontId="1" fillId="5" borderId="5"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7" borderId="5" xfId="0" applyFont="1" applyFill="1" applyBorder="1"/>
    <xf numFmtId="0" fontId="1" fillId="7" borderId="10" xfId="0" applyFont="1" applyFill="1" applyBorder="1"/>
    <xf numFmtId="0" fontId="1" fillId="7" borderId="5" xfId="0" applyFont="1" applyFill="1" applyBorder="1" applyAlignment="1">
      <alignment horizontal="center"/>
    </xf>
    <xf numFmtId="0" fontId="1" fillId="7" borderId="9" xfId="0" applyFont="1" applyFill="1" applyBorder="1" applyAlignment="1">
      <alignment horizontal="center"/>
    </xf>
    <xf numFmtId="0" fontId="1" fillId="7" borderId="10" xfId="0" applyFont="1" applyFill="1" applyBorder="1" applyAlignment="1">
      <alignment horizontal="center"/>
    </xf>
    <xf numFmtId="0" fontId="1" fillId="7" borderId="8" xfId="0" applyFont="1" applyFill="1" applyBorder="1"/>
    <xf numFmtId="0" fontId="1" fillId="7" borderId="6" xfId="0" applyFont="1" applyFill="1" applyBorder="1"/>
    <xf numFmtId="0" fontId="1" fillId="7" borderId="7" xfId="0" applyFont="1" applyFill="1" applyBorder="1"/>
    <xf numFmtId="0" fontId="3" fillId="5" borderId="5" xfId="0" applyFont="1" applyFill="1" applyBorder="1"/>
    <xf numFmtId="0" fontId="3" fillId="5" borderId="9" xfId="0" applyFont="1" applyFill="1" applyBorder="1"/>
    <xf numFmtId="0" fontId="3" fillId="5" borderId="10" xfId="0" applyFont="1" applyFill="1" applyBorder="1"/>
    <xf numFmtId="0" fontId="1" fillId="7" borderId="9" xfId="0" applyFont="1" applyFill="1" applyBorder="1"/>
    <xf numFmtId="49" fontId="10" fillId="7" borderId="3" xfId="0" applyNumberFormat="1" applyFont="1" applyFill="1" applyBorder="1" applyAlignment="1">
      <alignment horizontal="left" vertical="center"/>
    </xf>
    <xf numFmtId="49" fontId="1" fillId="7" borderId="3" xfId="0" applyNumberFormat="1" applyFont="1" applyFill="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14" fontId="1" fillId="0" borderId="5" xfId="0" applyNumberFormat="1" applyFont="1" applyBorder="1" applyAlignment="1">
      <alignment horizontal="center" vertical="center"/>
    </xf>
    <xf numFmtId="14" fontId="1" fillId="0" borderId="9" xfId="0" applyNumberFormat="1" applyFont="1" applyBorder="1" applyAlignment="1">
      <alignment horizontal="center" vertical="center"/>
    </xf>
    <xf numFmtId="14" fontId="1" fillId="0" borderId="10" xfId="0" applyNumberFormat="1" applyFont="1" applyBorder="1" applyAlignment="1">
      <alignment horizontal="center" vertical="center"/>
    </xf>
    <xf numFmtId="37" fontId="1" fillId="3" borderId="9" xfId="1" applyNumberFormat="1" applyFont="1" applyFill="1" applyBorder="1" applyAlignment="1">
      <alignment horizontal="right"/>
    </xf>
    <xf numFmtId="37" fontId="1" fillId="4" borderId="5" xfId="1" applyNumberFormat="1" applyFont="1" applyFill="1" applyBorder="1" applyAlignment="1">
      <alignment horizontal="right"/>
    </xf>
    <xf numFmtId="37" fontId="1" fillId="4" borderId="10" xfId="1" applyNumberFormat="1" applyFont="1" applyFill="1" applyBorder="1" applyAlignment="1">
      <alignment horizontal="right"/>
    </xf>
    <xf numFmtId="37" fontId="1" fillId="4" borderId="8" xfId="1" applyNumberFormat="1" applyFont="1" applyFill="1" applyBorder="1" applyAlignment="1">
      <alignment horizontal="right"/>
    </xf>
    <xf numFmtId="37" fontId="1" fillId="4" borderId="6" xfId="1" applyNumberFormat="1" applyFont="1" applyFill="1" applyBorder="1" applyAlignment="1">
      <alignment horizontal="right"/>
    </xf>
    <xf numFmtId="37" fontId="1" fillId="4" borderId="7" xfId="1" applyNumberFormat="1" applyFont="1" applyFill="1" applyBorder="1" applyAlignment="1">
      <alignment horizontal="right"/>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14" fontId="1" fillId="7" borderId="9" xfId="0" applyNumberFormat="1" applyFont="1" applyFill="1" applyBorder="1" applyAlignment="1">
      <alignment vertical="center"/>
    </xf>
    <xf numFmtId="49" fontId="1" fillId="0" borderId="8" xfId="0" applyNumberFormat="1" applyFont="1" applyBorder="1" applyAlignment="1">
      <alignment vertical="center"/>
    </xf>
    <xf numFmtId="49" fontId="1" fillId="0" borderId="6" xfId="0" applyNumberFormat="1" applyFont="1" applyBorder="1" applyAlignment="1">
      <alignment vertical="center"/>
    </xf>
    <xf numFmtId="49" fontId="1" fillId="0" borderId="7" xfId="0" applyNumberFormat="1" applyFont="1" applyBorder="1" applyAlignment="1">
      <alignment vertical="center"/>
    </xf>
    <xf numFmtId="49" fontId="1" fillId="0" borderId="14" xfId="0" applyNumberFormat="1" applyFont="1" applyBorder="1" applyAlignment="1">
      <alignment vertical="center"/>
    </xf>
    <xf numFmtId="49" fontId="1" fillId="0" borderId="0" xfId="0" applyNumberFormat="1" applyFont="1" applyAlignment="1">
      <alignment vertical="center"/>
    </xf>
    <xf numFmtId="49" fontId="1" fillId="0" borderId="15" xfId="0" applyNumberFormat="1" applyFont="1" applyBorder="1" applyAlignment="1">
      <alignment vertical="center"/>
    </xf>
    <xf numFmtId="37" fontId="1" fillId="4" borderId="5" xfId="1" applyNumberFormat="1" applyFont="1" applyFill="1" applyBorder="1" applyAlignment="1">
      <alignment horizontal="center" vertical="center"/>
    </xf>
    <xf numFmtId="37" fontId="1" fillId="4" borderId="9" xfId="1" applyNumberFormat="1" applyFont="1" applyFill="1" applyBorder="1" applyAlignment="1">
      <alignment horizontal="center" vertical="center"/>
    </xf>
    <xf numFmtId="37" fontId="1" fillId="4" borderId="10" xfId="1" applyNumberFormat="1" applyFont="1" applyFill="1" applyBorder="1" applyAlignment="1">
      <alignment horizontal="center" vertical="center"/>
    </xf>
    <xf numFmtId="0" fontId="1" fillId="0" borderId="5" xfId="0" applyFont="1" applyBorder="1" applyAlignment="1">
      <alignment horizontal="left" vertical="center"/>
    </xf>
    <xf numFmtId="0" fontId="1" fillId="0" borderId="3" xfId="0" applyFont="1" applyBorder="1" applyAlignment="1">
      <alignment horizontal="center"/>
    </xf>
    <xf numFmtId="0" fontId="1" fillId="8" borderId="3" xfId="0" applyFont="1" applyFill="1" applyBorder="1" applyAlignment="1">
      <alignment horizontal="left" vertical="center"/>
    </xf>
    <xf numFmtId="0" fontId="1" fillId="8" borderId="3" xfId="0" applyFont="1" applyFill="1" applyBorder="1" applyAlignment="1">
      <alignment vertical="center"/>
    </xf>
    <xf numFmtId="0" fontId="9" fillId="9" borderId="5" xfId="0" applyFont="1" applyFill="1" applyBorder="1" applyAlignment="1">
      <alignment vertical="center"/>
    </xf>
    <xf numFmtId="0" fontId="9" fillId="9" borderId="9" xfId="0" applyFont="1" applyFill="1" applyBorder="1" applyAlignment="1">
      <alignment vertical="center"/>
    </xf>
    <xf numFmtId="0" fontId="9" fillId="9" borderId="10" xfId="0" applyFont="1" applyFill="1" applyBorder="1" applyAlignment="1">
      <alignment vertical="center"/>
    </xf>
    <xf numFmtId="0" fontId="1" fillId="7" borderId="3" xfId="0" applyFont="1" applyFill="1" applyBorder="1" applyAlignment="1">
      <alignment horizontal="center" vertical="center"/>
    </xf>
    <xf numFmtId="0" fontId="3" fillId="8"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1" fillId="5" borderId="3" xfId="0" applyFont="1" applyFill="1" applyBorder="1" applyAlignment="1">
      <alignment horizontal="center" vertical="center"/>
    </xf>
    <xf numFmtId="0" fontId="11" fillId="0" borderId="3" xfId="0" applyFont="1" applyBorder="1" applyAlignment="1">
      <alignment horizontal="center" vertical="center"/>
    </xf>
    <xf numFmtId="0" fontId="1" fillId="7" borderId="3" xfId="0" applyFont="1" applyFill="1" applyBorder="1" applyAlignment="1">
      <alignment vertical="center"/>
    </xf>
    <xf numFmtId="0" fontId="1" fillId="0" borderId="3" xfId="0" applyFont="1" applyBorder="1" applyAlignment="1">
      <alignment vertical="center"/>
    </xf>
    <xf numFmtId="0" fontId="1" fillId="7" borderId="10"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164" fontId="1" fillId="3" borderId="5" xfId="1" applyNumberFormat="1" applyFont="1" applyFill="1" applyBorder="1" applyAlignment="1">
      <alignment horizontal="right" vertical="center"/>
    </xf>
    <xf numFmtId="164" fontId="1" fillId="3" borderId="9" xfId="1" applyNumberFormat="1" applyFont="1" applyFill="1" applyBorder="1" applyAlignment="1">
      <alignment horizontal="right" vertical="center"/>
    </xf>
    <xf numFmtId="0" fontId="1" fillId="7" borderId="8" xfId="0" applyFont="1" applyFill="1" applyBorder="1" applyAlignment="1">
      <alignment horizontal="right" vertical="center"/>
    </xf>
    <xf numFmtId="0" fontId="1" fillId="7" borderId="7" xfId="0" applyFont="1" applyFill="1" applyBorder="1" applyAlignment="1">
      <alignment horizontal="right" vertical="center"/>
    </xf>
    <xf numFmtId="0" fontId="1" fillId="7" borderId="3" xfId="0" applyFont="1" applyFill="1" applyBorder="1" applyAlignment="1">
      <alignment horizontal="center"/>
    </xf>
    <xf numFmtId="37" fontId="1" fillId="3" borderId="5" xfId="1" applyNumberFormat="1" applyFont="1" applyFill="1" applyBorder="1" applyAlignment="1">
      <alignment horizontal="right"/>
    </xf>
    <xf numFmtId="0" fontId="1" fillId="0" borderId="5" xfId="0" applyFont="1" applyBorder="1" applyAlignment="1">
      <alignment horizontal="center" vertical="center"/>
    </xf>
    <xf numFmtId="0" fontId="1" fillId="7" borderId="3" xfId="0" applyFont="1" applyFill="1" applyBorder="1" applyAlignment="1">
      <alignment horizontal="left"/>
    </xf>
    <xf numFmtId="1" fontId="1" fillId="0" borderId="8"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3" fillId="0" borderId="9" xfId="0" applyFont="1" applyBorder="1" applyAlignment="1">
      <alignment horizontal="left" vertical="center"/>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4" xfId="0" applyFont="1" applyBorder="1" applyAlignment="1">
      <alignment horizontal="left" vertical="top"/>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7" borderId="5" xfId="0" applyFont="1" applyFill="1" applyBorder="1" applyAlignment="1">
      <alignment horizontal="center"/>
    </xf>
    <xf numFmtId="0" fontId="3" fillId="7" borderId="10" xfId="0" applyFont="1" applyFill="1" applyBorder="1" applyAlignment="1">
      <alignment horizontal="center"/>
    </xf>
    <xf numFmtId="0" fontId="1" fillId="5" borderId="3" xfId="0" applyFont="1" applyFill="1" applyBorder="1" applyAlignment="1">
      <alignment horizontal="left" vertical="top"/>
    </xf>
    <xf numFmtId="1" fontId="1" fillId="0" borderId="3" xfId="0" applyNumberFormat="1" applyFont="1" applyBorder="1" applyAlignment="1">
      <alignment horizontal="center" vertical="center"/>
    </xf>
    <xf numFmtId="0" fontId="2" fillId="6" borderId="5" xfId="0" applyFont="1" applyFill="1" applyBorder="1"/>
    <xf numFmtId="0" fontId="2" fillId="6" borderId="9" xfId="0" applyFont="1" applyFill="1" applyBorder="1"/>
    <xf numFmtId="0" fontId="2" fillId="6" borderId="10" xfId="0" applyFont="1" applyFill="1" applyBorder="1"/>
    <xf numFmtId="0" fontId="13" fillId="3" borderId="5" xfId="0" applyFont="1" applyFill="1" applyBorder="1" applyAlignment="1">
      <alignment vertical="center" wrapText="1"/>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2" fillId="6" borderId="5"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6" borderId="5" xfId="0" applyFont="1" applyFill="1" applyBorder="1" applyAlignment="1">
      <alignment horizontal="left" vertical="center"/>
    </xf>
    <xf numFmtId="0" fontId="2" fillId="6" borderId="9" xfId="0" applyFont="1" applyFill="1" applyBorder="1" applyAlignment="1">
      <alignment horizontal="left" vertical="center"/>
    </xf>
    <xf numFmtId="0" fontId="2" fillId="6" borderId="10" xfId="0" applyFont="1" applyFill="1" applyBorder="1" applyAlignment="1">
      <alignment horizontal="left" vertical="center"/>
    </xf>
    <xf numFmtId="0" fontId="9" fillId="3" borderId="5" xfId="0" applyFont="1" applyFill="1" applyBorder="1" applyAlignment="1">
      <alignment vertical="center"/>
    </xf>
    <xf numFmtId="0" fontId="9" fillId="3" borderId="9" xfId="0" applyFont="1" applyFill="1" applyBorder="1" applyAlignment="1">
      <alignment vertical="center"/>
    </xf>
    <xf numFmtId="0" fontId="9" fillId="3" borderId="10" xfId="0" applyFont="1" applyFill="1" applyBorder="1" applyAlignment="1">
      <alignment vertical="center"/>
    </xf>
    <xf numFmtId="0" fontId="1" fillId="7" borderId="8" xfId="0" applyFont="1" applyFill="1" applyBorder="1" applyAlignment="1">
      <alignment vertical="center"/>
    </xf>
    <xf numFmtId="0" fontId="1" fillId="7" borderId="6" xfId="0" applyFont="1" applyFill="1" applyBorder="1" applyAlignment="1">
      <alignment vertical="center"/>
    </xf>
    <xf numFmtId="0" fontId="1" fillId="7" borderId="7" xfId="0" applyFont="1" applyFill="1" applyBorder="1" applyAlignment="1">
      <alignment vertical="center"/>
    </xf>
    <xf numFmtId="0" fontId="1" fillId="7" borderId="11" xfId="0" applyFont="1" applyFill="1" applyBorder="1" applyAlignment="1">
      <alignment vertical="center"/>
    </xf>
    <xf numFmtId="0" fontId="1" fillId="7" borderId="12" xfId="0" applyFont="1" applyFill="1" applyBorder="1" applyAlignment="1">
      <alignment vertical="center"/>
    </xf>
    <xf numFmtId="0" fontId="1" fillId="7" borderId="13" xfId="0" applyFont="1" applyFill="1" applyBorder="1" applyAlignment="1">
      <alignment vertical="center"/>
    </xf>
    <xf numFmtId="1" fontId="9" fillId="9" borderId="3" xfId="0" applyNumberFormat="1" applyFont="1" applyFill="1" applyBorder="1" applyAlignment="1">
      <alignment horizontal="right" vertical="center"/>
    </xf>
    <xf numFmtId="37" fontId="9" fillId="9" borderId="5" xfId="1" applyNumberFormat="1" applyFont="1" applyFill="1" applyBorder="1" applyAlignment="1">
      <alignment horizontal="right" vertical="center"/>
    </xf>
    <xf numFmtId="37" fontId="9" fillId="9" borderId="9" xfId="1" applyNumberFormat="1" applyFont="1" applyFill="1" applyBorder="1" applyAlignment="1">
      <alignment horizontal="right" vertical="center"/>
    </xf>
    <xf numFmtId="0" fontId="8" fillId="6" borderId="8" xfId="0" applyFont="1" applyFill="1" applyBorder="1" applyAlignment="1">
      <alignment vertical="top"/>
    </xf>
    <xf numFmtId="0" fontId="8" fillId="6" borderId="6" xfId="0" applyFont="1" applyFill="1" applyBorder="1" applyAlignment="1">
      <alignment vertical="top"/>
    </xf>
    <xf numFmtId="0" fontId="8" fillId="6" borderId="7" xfId="0" applyFont="1" applyFill="1" applyBorder="1" applyAlignment="1">
      <alignment vertical="top"/>
    </xf>
    <xf numFmtId="0" fontId="8" fillId="6" borderId="14" xfId="0" applyFont="1" applyFill="1" applyBorder="1" applyAlignment="1">
      <alignment vertical="top"/>
    </xf>
    <xf numFmtId="0" fontId="8" fillId="6" borderId="0" xfId="0" applyFont="1" applyFill="1" applyAlignment="1">
      <alignment vertical="top"/>
    </xf>
    <xf numFmtId="0" fontId="8" fillId="6" borderId="15" xfId="0" applyFont="1" applyFill="1" applyBorder="1" applyAlignment="1">
      <alignment vertical="top"/>
    </xf>
    <xf numFmtId="0" fontId="8" fillId="6" borderId="11" xfId="0" applyFont="1" applyFill="1" applyBorder="1" applyAlignment="1">
      <alignment vertical="top"/>
    </xf>
    <xf numFmtId="0" fontId="8" fillId="6" borderId="12" xfId="0" applyFont="1" applyFill="1" applyBorder="1" applyAlignment="1">
      <alignment vertical="top"/>
    </xf>
    <xf numFmtId="0" fontId="8" fillId="6" borderId="13" xfId="0" applyFont="1" applyFill="1" applyBorder="1" applyAlignment="1">
      <alignment vertical="top"/>
    </xf>
    <xf numFmtId="0" fontId="1" fillId="7"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8" xfId="0" applyFont="1" applyFill="1" applyBorder="1" applyAlignment="1">
      <alignment vertical="center"/>
    </xf>
    <xf numFmtId="0" fontId="1" fillId="8" borderId="6" xfId="0" applyFont="1" applyFill="1" applyBorder="1" applyAlignment="1">
      <alignment vertical="center"/>
    </xf>
    <xf numFmtId="0" fontId="1" fillId="8" borderId="7" xfId="0" applyFont="1" applyFill="1" applyBorder="1" applyAlignment="1">
      <alignment vertical="center"/>
    </xf>
    <xf numFmtId="0" fontId="1" fillId="8" borderId="11" xfId="0" applyFont="1" applyFill="1" applyBorder="1" applyAlignment="1">
      <alignment vertical="center"/>
    </xf>
    <xf numFmtId="0" fontId="1" fillId="8" borderId="12" xfId="0" applyFont="1" applyFill="1" applyBorder="1" applyAlignment="1">
      <alignment vertical="center"/>
    </xf>
    <xf numFmtId="0" fontId="1" fillId="8" borderId="13" xfId="0"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I132"/>
  <sheetViews>
    <sheetView tabSelected="1" showWhiteSpace="0" zoomScale="85" zoomScaleNormal="85" zoomScaleSheetLayoutView="75" workbookViewId="0">
      <selection activeCell="B13" sqref="B13:K13"/>
    </sheetView>
  </sheetViews>
  <sheetFormatPr defaultColWidth="9.1796875" defaultRowHeight="12.5"/>
  <cols>
    <col min="1" max="1" width="4" style="1" customWidth="1"/>
    <col min="2" max="2" width="24.453125" style="1" customWidth="1"/>
    <col min="3" max="3" width="16.81640625" style="1" customWidth="1"/>
    <col min="4" max="4" width="9.1796875" style="1" customWidth="1"/>
    <col min="5" max="5" width="9.54296875" style="1" customWidth="1"/>
    <col min="6" max="7" width="5.453125" style="1" customWidth="1"/>
    <col min="8" max="8" width="5.26953125" style="1" customWidth="1"/>
    <col min="9" max="9" width="4.453125" style="1" customWidth="1"/>
    <col min="10" max="10" width="6" style="1" customWidth="1"/>
    <col min="11" max="11" width="8.453125" style="1" customWidth="1"/>
    <col min="12" max="12" width="5.453125" style="1" customWidth="1"/>
    <col min="13" max="13" width="6.1796875" style="1" customWidth="1"/>
    <col min="14" max="14" width="3.453125" style="1" customWidth="1"/>
    <col min="15" max="15" width="7" style="1" customWidth="1"/>
    <col min="16" max="16" width="7.453125" style="1" customWidth="1"/>
    <col min="17" max="23" width="9.1796875" style="1"/>
    <col min="24" max="24" width="23.54296875" style="1" customWidth="1"/>
    <col min="25" max="25" width="4.54296875" style="1" customWidth="1"/>
    <col min="26" max="26" width="9.1796875" style="1"/>
    <col min="27" max="27" width="4.453125" style="1" customWidth="1"/>
    <col min="28" max="28" width="10.81640625" style="1" customWidth="1"/>
    <col min="29" max="29" width="5.453125" style="1" customWidth="1"/>
    <col min="30" max="30" width="26.54296875" style="1" customWidth="1"/>
    <col min="31" max="31" width="27.54296875" style="1" customWidth="1"/>
    <col min="32" max="32" width="32.54296875" style="1" customWidth="1"/>
    <col min="33" max="33" width="12.81640625" style="1" customWidth="1"/>
    <col min="34" max="34" width="6.54296875" style="1" customWidth="1"/>
    <col min="35" max="35" width="6" style="1" customWidth="1"/>
    <col min="36" max="16384" width="9.1796875" style="1"/>
  </cols>
  <sheetData>
    <row r="1" spans="1:35" ht="19.399999999999999" customHeight="1">
      <c r="A1" s="171"/>
      <c r="B1" s="177"/>
      <c r="C1" s="177"/>
      <c r="D1" s="177"/>
      <c r="E1" s="177"/>
      <c r="F1" s="177"/>
      <c r="G1" s="177"/>
      <c r="H1" s="177"/>
      <c r="I1" s="177"/>
      <c r="J1" s="177"/>
      <c r="K1" s="177"/>
      <c r="L1" s="177"/>
      <c r="M1" s="177"/>
      <c r="N1" s="177"/>
      <c r="O1" s="178"/>
      <c r="P1" s="81"/>
      <c r="Q1" s="82"/>
      <c r="R1" s="82"/>
      <c r="S1" s="82"/>
      <c r="T1" s="82"/>
      <c r="U1" s="82"/>
      <c r="V1" s="82"/>
      <c r="W1" s="82"/>
      <c r="X1" s="82"/>
      <c r="Y1" s="82"/>
      <c r="Z1" s="82"/>
      <c r="AA1" s="82"/>
      <c r="AB1" s="82"/>
      <c r="AE1" s="2"/>
      <c r="AF1" s="3"/>
      <c r="AG1" s="3"/>
      <c r="AH1" s="3"/>
      <c r="AI1" s="3"/>
    </row>
    <row r="2" spans="1:35" ht="19.399999999999999" customHeight="1">
      <c r="A2" s="18">
        <v>1</v>
      </c>
      <c r="B2" s="194" t="s">
        <v>65</v>
      </c>
      <c r="C2" s="194"/>
      <c r="D2" s="232" t="s">
        <v>23</v>
      </c>
      <c r="E2" s="232"/>
      <c r="F2" s="233" t="s">
        <v>66</v>
      </c>
      <c r="G2" s="233"/>
      <c r="H2" s="233"/>
      <c r="I2" s="233"/>
      <c r="J2" s="233"/>
      <c r="K2" s="233"/>
      <c r="L2" s="234" t="s">
        <v>23</v>
      </c>
      <c r="M2" s="234"/>
      <c r="N2" s="234"/>
      <c r="O2" s="234"/>
      <c r="P2" s="171" t="s">
        <v>104</v>
      </c>
      <c r="Q2" s="172"/>
      <c r="R2" s="172"/>
      <c r="S2" s="172"/>
      <c r="T2" s="172"/>
      <c r="U2" s="172"/>
      <c r="V2" s="172"/>
      <c r="W2" s="172"/>
      <c r="X2" s="172"/>
      <c r="Y2" s="172"/>
      <c r="Z2" s="172"/>
      <c r="AA2" s="172"/>
      <c r="AB2" s="173"/>
      <c r="AC2" s="4"/>
      <c r="AD2" s="4"/>
      <c r="AE2" s="5"/>
      <c r="AF2" s="6"/>
      <c r="AG2" s="6"/>
      <c r="AH2" s="6"/>
      <c r="AI2" s="6"/>
    </row>
    <row r="3" spans="1:35" ht="19.399999999999999" customHeight="1">
      <c r="A3" s="18">
        <v>2</v>
      </c>
      <c r="B3" s="194" t="s">
        <v>55</v>
      </c>
      <c r="C3" s="194"/>
      <c r="D3" s="196" t="s">
        <v>23</v>
      </c>
      <c r="E3" s="196"/>
      <c r="F3" s="196"/>
      <c r="G3" s="196"/>
      <c r="H3" s="196"/>
      <c r="I3" s="196"/>
      <c r="J3" s="196"/>
      <c r="K3" s="196"/>
      <c r="L3" s="196"/>
      <c r="M3" s="196"/>
      <c r="N3" s="196"/>
      <c r="O3" s="197"/>
      <c r="P3" s="18" t="s">
        <v>79</v>
      </c>
      <c r="Q3" s="154" t="s">
        <v>68</v>
      </c>
      <c r="R3" s="155"/>
      <c r="S3" s="155"/>
      <c r="T3" s="156"/>
      <c r="U3" s="174"/>
      <c r="V3" s="175"/>
      <c r="W3" s="175"/>
      <c r="X3" s="175"/>
      <c r="Y3" s="175"/>
      <c r="Z3" s="175"/>
      <c r="AA3" s="175"/>
      <c r="AB3" s="176"/>
    </row>
    <row r="4" spans="1:35" ht="19.399999999999999" customHeight="1">
      <c r="A4" s="18">
        <v>3</v>
      </c>
      <c r="B4" s="195" t="s">
        <v>56</v>
      </c>
      <c r="C4" s="195"/>
      <c r="D4" s="196" t="s">
        <v>23</v>
      </c>
      <c r="E4" s="196"/>
      <c r="F4" s="196"/>
      <c r="G4" s="196"/>
      <c r="H4" s="196"/>
      <c r="I4" s="196"/>
      <c r="J4" s="196"/>
      <c r="K4" s="196"/>
      <c r="L4" s="196"/>
      <c r="M4" s="196"/>
      <c r="N4" s="196"/>
      <c r="O4" s="197"/>
      <c r="P4" s="18" t="s">
        <v>80</v>
      </c>
      <c r="Q4" s="154" t="s">
        <v>35</v>
      </c>
      <c r="R4" s="155"/>
      <c r="S4" s="155"/>
      <c r="T4" s="155"/>
      <c r="U4" s="155"/>
      <c r="V4" s="155"/>
      <c r="W4" s="155"/>
      <c r="X4" s="156"/>
      <c r="Y4" s="8"/>
      <c r="Z4" s="17" t="s">
        <v>8</v>
      </c>
      <c r="AA4" s="9"/>
      <c r="AB4" s="17" t="s">
        <v>9</v>
      </c>
    </row>
    <row r="5" spans="1:35" ht="19.399999999999999" customHeight="1">
      <c r="A5" s="18">
        <v>4</v>
      </c>
      <c r="B5" s="78" t="s">
        <v>45</v>
      </c>
      <c r="C5" s="79" t="s">
        <v>23</v>
      </c>
      <c r="D5" s="210" t="s">
        <v>46</v>
      </c>
      <c r="E5" s="210"/>
      <c r="F5" s="198" t="s">
        <v>23</v>
      </c>
      <c r="G5" s="199"/>
      <c r="H5" s="200"/>
      <c r="I5" s="78" t="s">
        <v>221</v>
      </c>
      <c r="J5" s="80"/>
      <c r="K5" s="80"/>
      <c r="L5" s="98"/>
      <c r="M5" s="98"/>
      <c r="N5" s="98"/>
      <c r="O5" s="99"/>
      <c r="P5" s="18" t="s">
        <v>81</v>
      </c>
      <c r="Q5" s="154" t="s">
        <v>37</v>
      </c>
      <c r="R5" s="155"/>
      <c r="S5" s="155"/>
      <c r="T5" s="155"/>
      <c r="U5" s="155"/>
      <c r="V5" s="155"/>
      <c r="W5" s="155"/>
      <c r="X5" s="156"/>
      <c r="Y5" s="19"/>
      <c r="Z5" s="17" t="s">
        <v>8</v>
      </c>
      <c r="AA5" s="9"/>
      <c r="AB5" s="17" t="s">
        <v>9</v>
      </c>
    </row>
    <row r="6" spans="1:35" ht="19.399999999999999" customHeight="1">
      <c r="A6" s="130">
        <v>5</v>
      </c>
      <c r="B6" s="211" t="s">
        <v>123</v>
      </c>
      <c r="C6" s="212"/>
      <c r="D6" s="212"/>
      <c r="E6" s="212"/>
      <c r="F6" s="212"/>
      <c r="G6" s="212"/>
      <c r="H6" s="212"/>
      <c r="I6" s="212"/>
      <c r="J6" s="212"/>
      <c r="K6" s="212"/>
      <c r="L6" s="212"/>
      <c r="M6" s="212"/>
      <c r="N6" s="212"/>
      <c r="O6" s="213"/>
      <c r="P6" s="246"/>
      <c r="Q6" s="182" t="s">
        <v>78</v>
      </c>
      <c r="R6" s="183"/>
      <c r="S6" s="179"/>
      <c r="T6" s="180"/>
      <c r="U6" s="180"/>
      <c r="V6" s="180"/>
      <c r="W6" s="180"/>
      <c r="X6" s="180"/>
      <c r="Y6" s="180"/>
      <c r="Z6" s="180"/>
      <c r="AA6" s="180"/>
      <c r="AB6" s="181"/>
    </row>
    <row r="7" spans="1:35" ht="19.399999999999999" customHeight="1">
      <c r="A7" s="131"/>
      <c r="B7" s="214"/>
      <c r="C7" s="215"/>
      <c r="D7" s="215"/>
      <c r="E7" s="215"/>
      <c r="F7" s="215"/>
      <c r="G7" s="215"/>
      <c r="H7" s="215"/>
      <c r="I7" s="215"/>
      <c r="J7" s="215"/>
      <c r="K7" s="215"/>
      <c r="L7" s="215"/>
      <c r="M7" s="215"/>
      <c r="N7" s="215"/>
      <c r="O7" s="216"/>
      <c r="P7" s="247"/>
      <c r="Q7" s="245" t="s">
        <v>196</v>
      </c>
      <c r="R7" s="245"/>
      <c r="S7" s="248"/>
      <c r="T7" s="248"/>
      <c r="U7" s="248"/>
      <c r="V7" s="248"/>
      <c r="W7" s="248"/>
      <c r="X7" s="248"/>
      <c r="Y7" s="248"/>
      <c r="Z7" s="248"/>
      <c r="AA7" s="248"/>
      <c r="AB7" s="248"/>
    </row>
    <row r="8" spans="1:35" ht="19.399999999999999" customHeight="1">
      <c r="A8" s="171" t="s">
        <v>92</v>
      </c>
      <c r="B8" s="177"/>
      <c r="C8" s="177"/>
      <c r="D8" s="177"/>
      <c r="E8" s="177"/>
      <c r="F8" s="177"/>
      <c r="G8" s="177"/>
      <c r="H8" s="177"/>
      <c r="I8" s="177"/>
      <c r="J8" s="177"/>
      <c r="K8" s="177"/>
      <c r="L8" s="177"/>
      <c r="M8" s="177"/>
      <c r="N8" s="177"/>
      <c r="O8" s="178"/>
      <c r="P8" s="18" t="s">
        <v>82</v>
      </c>
      <c r="Q8" s="182" t="s">
        <v>195</v>
      </c>
      <c r="R8" s="193"/>
      <c r="S8" s="193"/>
      <c r="T8" s="193"/>
      <c r="U8" s="193"/>
      <c r="V8" s="193"/>
      <c r="W8" s="193"/>
      <c r="X8" s="183"/>
      <c r="Y8" s="190"/>
      <c r="Z8" s="191"/>
      <c r="AA8" s="192"/>
      <c r="AB8" s="16" t="s">
        <v>42</v>
      </c>
    </row>
    <row r="9" spans="1:35" ht="19.399999999999999" customHeight="1">
      <c r="A9" s="18" t="s">
        <v>50</v>
      </c>
      <c r="B9" s="138" t="s">
        <v>31</v>
      </c>
      <c r="C9" s="138"/>
      <c r="D9" s="138"/>
      <c r="E9" s="138"/>
      <c r="F9" s="138"/>
      <c r="G9" s="138"/>
      <c r="H9" s="138"/>
      <c r="I9" s="138"/>
      <c r="J9" s="138"/>
      <c r="K9" s="138"/>
      <c r="L9" s="52"/>
      <c r="M9" s="29" t="s">
        <v>8</v>
      </c>
      <c r="N9" s="53"/>
      <c r="O9" s="29" t="s">
        <v>9</v>
      </c>
      <c r="P9" s="18" t="s">
        <v>83</v>
      </c>
      <c r="Q9" s="182" t="s">
        <v>194</v>
      </c>
      <c r="R9" s="193"/>
      <c r="S9" s="193"/>
      <c r="T9" s="193"/>
      <c r="U9" s="193"/>
      <c r="V9" s="193"/>
      <c r="W9" s="193"/>
      <c r="X9" s="183"/>
      <c r="Y9" s="190"/>
      <c r="Z9" s="191"/>
      <c r="AA9" s="192"/>
      <c r="AB9" s="16" t="s">
        <v>42</v>
      </c>
    </row>
    <row r="10" spans="1:35" ht="19.399999999999999" customHeight="1">
      <c r="A10" s="130" t="s">
        <v>51</v>
      </c>
      <c r="B10" s="74" t="s">
        <v>136</v>
      </c>
      <c r="C10" s="75"/>
      <c r="D10" s="220" t="s">
        <v>137</v>
      </c>
      <c r="E10" s="197"/>
      <c r="F10" s="217"/>
      <c r="G10" s="218"/>
      <c r="H10" s="219"/>
      <c r="I10" s="220" t="s">
        <v>219</v>
      </c>
      <c r="J10" s="196"/>
      <c r="K10" s="196"/>
      <c r="L10" s="197"/>
      <c r="M10" s="217"/>
      <c r="N10" s="218"/>
      <c r="O10" s="219"/>
      <c r="P10" s="18" t="s">
        <v>105</v>
      </c>
      <c r="Q10" s="154" t="s">
        <v>36</v>
      </c>
      <c r="R10" s="155"/>
      <c r="S10" s="155"/>
      <c r="T10" s="155"/>
      <c r="U10" s="155"/>
      <c r="V10" s="155"/>
      <c r="W10" s="155"/>
      <c r="X10" s="156"/>
      <c r="Y10" s="19"/>
      <c r="Z10" s="17" t="s">
        <v>8</v>
      </c>
      <c r="AA10" s="261"/>
      <c r="AB10" s="262"/>
    </row>
    <row r="11" spans="1:35" ht="19.399999999999999" customHeight="1">
      <c r="A11" s="131"/>
      <c r="B11" s="76" t="s">
        <v>220</v>
      </c>
      <c r="C11" s="75"/>
      <c r="D11" s="92" t="s">
        <v>139</v>
      </c>
      <c r="E11" s="93"/>
      <c r="F11" s="92"/>
      <c r="G11" s="96"/>
      <c r="H11" s="96"/>
      <c r="I11" s="96"/>
      <c r="J11" s="96"/>
      <c r="K11" s="96"/>
      <c r="L11" s="96"/>
      <c r="M11" s="96"/>
      <c r="N11" s="96"/>
      <c r="O11" s="93"/>
      <c r="P11" s="18" t="s">
        <v>106</v>
      </c>
      <c r="Q11" s="187" t="s">
        <v>67</v>
      </c>
      <c r="R11" s="188"/>
      <c r="S11" s="188"/>
      <c r="T11" s="188"/>
      <c r="U11" s="188"/>
      <c r="V11" s="189"/>
      <c r="W11" s="184"/>
      <c r="X11" s="185"/>
      <c r="Y11" s="185"/>
      <c r="Z11" s="185"/>
      <c r="AA11" s="185"/>
      <c r="AB11" s="186"/>
    </row>
    <row r="12" spans="1:35" ht="19.399999999999999" customHeight="1">
      <c r="A12" s="132"/>
      <c r="B12" s="77" t="s">
        <v>138</v>
      </c>
      <c r="C12" s="75"/>
      <c r="D12" s="94"/>
      <c r="E12" s="95"/>
      <c r="F12" s="94"/>
      <c r="G12" s="97"/>
      <c r="H12" s="97"/>
      <c r="I12" s="97"/>
      <c r="J12" s="97"/>
      <c r="K12" s="97"/>
      <c r="L12" s="97"/>
      <c r="M12" s="97"/>
      <c r="N12" s="97"/>
      <c r="O12" s="95"/>
      <c r="P12" s="258"/>
      <c r="Q12" s="249"/>
      <c r="R12" s="250"/>
      <c r="S12" s="250"/>
      <c r="T12" s="250"/>
      <c r="U12" s="250"/>
      <c r="V12" s="250"/>
      <c r="W12" s="250"/>
      <c r="X12" s="250"/>
      <c r="Y12" s="250"/>
      <c r="Z12" s="250"/>
      <c r="AA12" s="250"/>
      <c r="AB12" s="251"/>
    </row>
    <row r="13" spans="1:35" ht="19.399999999999999" customHeight="1">
      <c r="A13" s="18" t="s">
        <v>52</v>
      </c>
      <c r="B13" s="138" t="s">
        <v>222</v>
      </c>
      <c r="C13" s="138"/>
      <c r="D13" s="138"/>
      <c r="E13" s="138"/>
      <c r="F13" s="138"/>
      <c r="G13" s="138"/>
      <c r="H13" s="138"/>
      <c r="I13" s="138"/>
      <c r="J13" s="138"/>
      <c r="K13" s="138"/>
      <c r="L13" s="51"/>
      <c r="M13" s="29" t="s">
        <v>8</v>
      </c>
      <c r="N13" s="53"/>
      <c r="O13" s="29" t="s">
        <v>9</v>
      </c>
      <c r="P13" s="259"/>
      <c r="Q13" s="252"/>
      <c r="R13" s="253"/>
      <c r="S13" s="253"/>
      <c r="T13" s="253"/>
      <c r="U13" s="253"/>
      <c r="V13" s="253"/>
      <c r="W13" s="253"/>
      <c r="X13" s="253"/>
      <c r="Y13" s="253"/>
      <c r="Z13" s="253"/>
      <c r="AA13" s="253"/>
      <c r="AB13" s="254"/>
    </row>
    <row r="14" spans="1:35" ht="19.399999999999999" customHeight="1">
      <c r="A14" s="123" t="s">
        <v>171</v>
      </c>
      <c r="B14" s="123"/>
      <c r="C14" s="123"/>
      <c r="D14" s="123"/>
      <c r="E14" s="123"/>
      <c r="F14" s="123"/>
      <c r="G14" s="123"/>
      <c r="H14" s="123"/>
      <c r="I14" s="123"/>
      <c r="J14" s="123"/>
      <c r="K14" s="123"/>
      <c r="L14" s="123"/>
      <c r="M14" s="123"/>
      <c r="N14" s="123"/>
      <c r="O14" s="123"/>
      <c r="P14" s="260"/>
      <c r="Q14" s="255"/>
      <c r="R14" s="256"/>
      <c r="S14" s="256"/>
      <c r="T14" s="256"/>
      <c r="U14" s="256"/>
      <c r="V14" s="256"/>
      <c r="W14" s="256"/>
      <c r="X14" s="256"/>
      <c r="Y14" s="256"/>
      <c r="Z14" s="256"/>
      <c r="AA14" s="256"/>
      <c r="AB14" s="257"/>
    </row>
    <row r="15" spans="1:35" ht="19.399999999999999" customHeight="1">
      <c r="A15" s="18" t="s">
        <v>57</v>
      </c>
      <c r="B15" s="245" t="s">
        <v>4</v>
      </c>
      <c r="C15" s="245"/>
      <c r="D15" s="245"/>
      <c r="E15" s="245"/>
      <c r="F15" s="245"/>
      <c r="G15" s="245"/>
      <c r="H15" s="245"/>
      <c r="I15" s="245"/>
      <c r="J15" s="245"/>
      <c r="K15" s="245"/>
      <c r="L15" s="139">
        <v>1</v>
      </c>
      <c r="M15" s="139"/>
      <c r="N15" s="139"/>
      <c r="O15" s="33" t="s">
        <v>3</v>
      </c>
      <c r="P15" s="18" t="s">
        <v>106</v>
      </c>
      <c r="Q15" s="182" t="s">
        <v>38</v>
      </c>
      <c r="R15" s="193"/>
      <c r="S15" s="193"/>
      <c r="T15" s="193"/>
      <c r="U15" s="193"/>
      <c r="V15" s="193"/>
      <c r="W15" s="193"/>
      <c r="X15" s="183"/>
      <c r="Y15" s="8"/>
      <c r="Z15" s="17" t="s">
        <v>8</v>
      </c>
      <c r="AA15" s="9"/>
      <c r="AB15" s="17" t="s">
        <v>9</v>
      </c>
    </row>
    <row r="16" spans="1:35" ht="19.399999999999999" customHeight="1">
      <c r="A16" s="46" t="s">
        <v>58</v>
      </c>
      <c r="B16" s="245" t="s">
        <v>10</v>
      </c>
      <c r="C16" s="245"/>
      <c r="D16" s="245"/>
      <c r="E16" s="245"/>
      <c r="F16" s="245"/>
      <c r="G16" s="245"/>
      <c r="H16" s="245"/>
      <c r="I16" s="245"/>
      <c r="J16" s="245"/>
      <c r="K16" s="154"/>
      <c r="L16" s="242"/>
      <c r="M16" s="242"/>
      <c r="N16" s="242"/>
      <c r="O16" s="242"/>
      <c r="P16" s="264"/>
      <c r="Q16" s="227" t="s">
        <v>39</v>
      </c>
      <c r="R16" s="227"/>
      <c r="S16" s="263"/>
      <c r="T16" s="263"/>
      <c r="U16" s="263"/>
      <c r="V16" s="263"/>
      <c r="W16" s="263"/>
      <c r="X16" s="263"/>
      <c r="Y16" s="263"/>
      <c r="Z16" s="263"/>
      <c r="AA16" s="263"/>
      <c r="AB16" s="263"/>
    </row>
    <row r="17" spans="1:28" ht="19.399999999999999" customHeight="1">
      <c r="A17" s="116"/>
      <c r="B17" s="157" t="s">
        <v>24</v>
      </c>
      <c r="C17" s="157"/>
      <c r="D17" s="157"/>
      <c r="E17" s="157"/>
      <c r="F17" s="157"/>
      <c r="G17" s="157"/>
      <c r="H17" s="157"/>
      <c r="I17" s="157"/>
      <c r="J17" s="157"/>
      <c r="K17" s="141"/>
      <c r="L17" s="139">
        <f>O77</f>
        <v>10</v>
      </c>
      <c r="M17" s="139"/>
      <c r="N17" s="139"/>
      <c r="O17" s="33" t="s">
        <v>3</v>
      </c>
      <c r="P17" s="264"/>
      <c r="Q17" s="227"/>
      <c r="R17" s="227"/>
      <c r="S17" s="263"/>
      <c r="T17" s="263"/>
      <c r="U17" s="263"/>
      <c r="V17" s="263"/>
      <c r="W17" s="263"/>
      <c r="X17" s="263"/>
      <c r="Y17" s="263"/>
      <c r="Z17" s="263"/>
      <c r="AA17" s="263"/>
      <c r="AB17" s="263"/>
    </row>
    <row r="18" spans="1:28" ht="19.399999999999999" customHeight="1">
      <c r="A18" s="117"/>
      <c r="B18" s="157" t="s">
        <v>26</v>
      </c>
      <c r="C18" s="157"/>
      <c r="D18" s="157"/>
      <c r="E18" s="157"/>
      <c r="F18" s="157"/>
      <c r="G18" s="157"/>
      <c r="H18" s="157"/>
      <c r="I18" s="157"/>
      <c r="J18" s="157"/>
      <c r="K18" s="141"/>
      <c r="L18" s="139">
        <f>O87</f>
        <v>10</v>
      </c>
      <c r="M18" s="139"/>
      <c r="N18" s="139"/>
      <c r="O18" s="33" t="s">
        <v>3</v>
      </c>
      <c r="P18" s="18" t="s">
        <v>107</v>
      </c>
      <c r="Q18" s="182" t="s">
        <v>193</v>
      </c>
      <c r="R18" s="193"/>
      <c r="S18" s="193"/>
      <c r="T18" s="193"/>
      <c r="U18" s="193"/>
      <c r="V18" s="193"/>
      <c r="W18" s="193"/>
      <c r="X18" s="183"/>
      <c r="Y18" s="174"/>
      <c r="Z18" s="175"/>
      <c r="AA18" s="176"/>
      <c r="AB18" s="16" t="s">
        <v>191</v>
      </c>
    </row>
    <row r="19" spans="1:28" ht="19.399999999999999" customHeight="1">
      <c r="A19" s="117"/>
      <c r="B19" s="157" t="s">
        <v>27</v>
      </c>
      <c r="C19" s="157"/>
      <c r="D19" s="157"/>
      <c r="E19" s="157"/>
      <c r="F19" s="157"/>
      <c r="G19" s="157"/>
      <c r="H19" s="157"/>
      <c r="I19" s="157"/>
      <c r="J19" s="157"/>
      <c r="K19" s="141"/>
      <c r="L19" s="139">
        <f>L97</f>
        <v>10</v>
      </c>
      <c r="M19" s="139"/>
      <c r="N19" s="139"/>
      <c r="O19" s="33" t="s">
        <v>3</v>
      </c>
      <c r="P19" s="116" t="s">
        <v>23</v>
      </c>
      <c r="Q19" s="182" t="s">
        <v>192</v>
      </c>
      <c r="R19" s="193"/>
      <c r="S19" s="193"/>
      <c r="T19" s="193"/>
      <c r="U19" s="193"/>
      <c r="V19" s="193"/>
      <c r="W19" s="193"/>
      <c r="X19" s="183"/>
      <c r="Y19" s="8"/>
      <c r="Z19" s="17" t="s">
        <v>8</v>
      </c>
      <c r="AA19" s="11" t="s">
        <v>23</v>
      </c>
      <c r="AB19" s="17" t="s">
        <v>9</v>
      </c>
    </row>
    <row r="20" spans="1:28" ht="19.399999999999999" customHeight="1">
      <c r="A20" s="117"/>
      <c r="B20" s="157" t="s">
        <v>47</v>
      </c>
      <c r="C20" s="157"/>
      <c r="D20" s="157"/>
      <c r="E20" s="157"/>
      <c r="F20" s="157"/>
      <c r="G20" s="157"/>
      <c r="H20" s="157"/>
      <c r="I20" s="157"/>
      <c r="J20" s="157"/>
      <c r="K20" s="141"/>
      <c r="L20" s="139">
        <f>I107</f>
        <v>10</v>
      </c>
      <c r="M20" s="139"/>
      <c r="N20" s="139"/>
      <c r="O20" s="33" t="s">
        <v>3</v>
      </c>
      <c r="P20" s="118"/>
      <c r="Q20" s="182" t="s">
        <v>121</v>
      </c>
      <c r="R20" s="193"/>
      <c r="S20" s="193"/>
      <c r="T20" s="193"/>
      <c r="U20" s="193"/>
      <c r="V20" s="193"/>
      <c r="W20" s="193"/>
      <c r="X20" s="183"/>
      <c r="Y20" s="8"/>
      <c r="Z20" s="17" t="s">
        <v>8</v>
      </c>
      <c r="AA20" s="11" t="s">
        <v>23</v>
      </c>
      <c r="AB20" s="17" t="s">
        <v>9</v>
      </c>
    </row>
    <row r="21" spans="1:28" ht="19.399999999999999" customHeight="1">
      <c r="A21" s="118"/>
      <c r="B21" s="161" t="s">
        <v>53</v>
      </c>
      <c r="C21" s="161"/>
      <c r="D21" s="161"/>
      <c r="E21" s="161"/>
      <c r="F21" s="161"/>
      <c r="G21" s="161"/>
      <c r="H21" s="158" t="s">
        <v>135</v>
      </c>
      <c r="I21" s="159"/>
      <c r="J21" s="159"/>
      <c r="K21" s="160"/>
      <c r="L21" s="201">
        <f>SUM(L17:N20)</f>
        <v>40</v>
      </c>
      <c r="M21" s="201"/>
      <c r="N21" s="201"/>
      <c r="O21" s="45" t="s">
        <v>3</v>
      </c>
      <c r="P21" s="265" t="s">
        <v>87</v>
      </c>
      <c r="Q21" s="266"/>
      <c r="R21" s="266"/>
      <c r="S21" s="266"/>
      <c r="T21" s="266"/>
      <c r="U21" s="266"/>
      <c r="V21" s="266"/>
      <c r="W21" s="266"/>
      <c r="X21" s="266"/>
      <c r="Y21" s="266"/>
      <c r="Z21" s="266"/>
      <c r="AA21" s="266"/>
      <c r="AB21" s="267"/>
    </row>
    <row r="22" spans="1:28" ht="36.75" customHeight="1">
      <c r="A22" s="47" t="s">
        <v>59</v>
      </c>
      <c r="B22" s="138" t="s">
        <v>49</v>
      </c>
      <c r="C22" s="138"/>
      <c r="D22" s="138"/>
      <c r="E22" s="138"/>
      <c r="F22" s="138"/>
      <c r="G22" s="138"/>
      <c r="H22" s="138"/>
      <c r="I22" s="138"/>
      <c r="J22" s="138"/>
      <c r="K22" s="138"/>
      <c r="L22" s="138"/>
      <c r="M22" s="138"/>
      <c r="N22" s="138"/>
      <c r="O22" s="138"/>
      <c r="P22" s="268" t="s">
        <v>163</v>
      </c>
      <c r="Q22" s="269"/>
      <c r="R22" s="269"/>
      <c r="S22" s="269"/>
      <c r="T22" s="269"/>
      <c r="U22" s="269"/>
      <c r="V22" s="269"/>
      <c r="W22" s="269"/>
      <c r="X22" s="269"/>
      <c r="Y22" s="269"/>
      <c r="Z22" s="269"/>
      <c r="AA22" s="269"/>
      <c r="AB22" s="270"/>
    </row>
    <row r="23" spans="1:28" ht="19.399999999999999" customHeight="1">
      <c r="A23" s="116"/>
      <c r="B23" s="162" t="s">
        <v>25</v>
      </c>
      <c r="C23" s="165"/>
      <c r="D23" s="165"/>
      <c r="E23" s="165"/>
      <c r="F23" s="165"/>
      <c r="G23" s="165"/>
      <c r="H23" s="165"/>
      <c r="I23" s="165"/>
      <c r="J23" s="165"/>
      <c r="K23" s="165"/>
      <c r="L23" s="139">
        <v>1</v>
      </c>
      <c r="M23" s="139"/>
      <c r="N23" s="139"/>
      <c r="O23" s="33" t="s">
        <v>3</v>
      </c>
      <c r="P23" s="18" t="s">
        <v>86</v>
      </c>
      <c r="Q23" s="154" t="s">
        <v>40</v>
      </c>
      <c r="R23" s="155"/>
      <c r="S23" s="155"/>
      <c r="T23" s="155"/>
      <c r="U23" s="155"/>
      <c r="V23" s="155"/>
      <c r="W23" s="155"/>
      <c r="X23" s="156"/>
      <c r="Y23" s="8"/>
      <c r="Z23" s="10" t="s">
        <v>8</v>
      </c>
      <c r="AA23" s="9"/>
      <c r="AB23" s="10" t="s">
        <v>9</v>
      </c>
    </row>
    <row r="24" spans="1:28" ht="19.399999999999999" customHeight="1">
      <c r="A24" s="117"/>
      <c r="B24" s="162" t="s">
        <v>161</v>
      </c>
      <c r="C24" s="165"/>
      <c r="D24" s="165"/>
      <c r="E24" s="165"/>
      <c r="F24" s="165"/>
      <c r="G24" s="165"/>
      <c r="H24" s="165"/>
      <c r="I24" s="165"/>
      <c r="J24" s="165"/>
      <c r="K24" s="165"/>
      <c r="L24" s="139">
        <v>1</v>
      </c>
      <c r="M24" s="139"/>
      <c r="N24" s="139"/>
      <c r="O24" s="33" t="s">
        <v>3</v>
      </c>
      <c r="P24" s="277" t="s">
        <v>141</v>
      </c>
      <c r="Q24" s="278"/>
      <c r="R24" s="278"/>
      <c r="S24" s="278"/>
      <c r="T24" s="278"/>
      <c r="U24" s="278"/>
      <c r="V24" s="278"/>
      <c r="W24" s="278"/>
      <c r="X24" s="278"/>
      <c r="Y24" s="278"/>
      <c r="Z24" s="278"/>
      <c r="AA24" s="278"/>
      <c r="AB24" s="279"/>
    </row>
    <row r="25" spans="1:28" ht="19.399999999999999" customHeight="1">
      <c r="A25" s="117"/>
      <c r="B25" s="141" t="s">
        <v>128</v>
      </c>
      <c r="C25" s="142"/>
      <c r="D25" s="142"/>
      <c r="E25" s="142"/>
      <c r="F25" s="142"/>
      <c r="G25" s="142"/>
      <c r="H25" s="142"/>
      <c r="I25" s="142"/>
      <c r="J25" s="142"/>
      <c r="K25" s="142"/>
      <c r="L25" s="202">
        <v>1</v>
      </c>
      <c r="M25" s="139"/>
      <c r="N25" s="203"/>
      <c r="O25" s="33" t="s">
        <v>3</v>
      </c>
      <c r="P25" s="274" t="s">
        <v>201</v>
      </c>
      <c r="Q25" s="275"/>
      <c r="R25" s="275"/>
      <c r="S25" s="275"/>
      <c r="T25" s="275"/>
      <c r="U25" s="275"/>
      <c r="V25" s="275"/>
      <c r="W25" s="275"/>
      <c r="X25" s="276"/>
      <c r="Y25" s="271" t="s">
        <v>200</v>
      </c>
      <c r="Z25" s="272"/>
      <c r="AA25" s="272"/>
      <c r="AB25" s="273"/>
    </row>
    <row r="26" spans="1:28" ht="19.399999999999999" customHeight="1">
      <c r="A26" s="117"/>
      <c r="B26" s="35" t="s">
        <v>127</v>
      </c>
      <c r="C26" s="36"/>
      <c r="D26" s="21" t="s">
        <v>223</v>
      </c>
      <c r="E26" s="40"/>
      <c r="F26" s="221" t="s">
        <v>126</v>
      </c>
      <c r="G26" s="221"/>
      <c r="H26" s="167"/>
      <c r="I26" s="167"/>
      <c r="J26" s="168"/>
      <c r="K26" s="169"/>
      <c r="L26" s="202">
        <v>1</v>
      </c>
      <c r="M26" s="139"/>
      <c r="N26" s="203"/>
      <c r="O26" s="33" t="s">
        <v>3</v>
      </c>
      <c r="P26" s="29" t="s">
        <v>111</v>
      </c>
      <c r="Q26" s="128" t="s">
        <v>84</v>
      </c>
      <c r="R26" s="129"/>
      <c r="S26" s="129"/>
      <c r="T26" s="129"/>
      <c r="U26" s="129"/>
      <c r="V26" s="129"/>
      <c r="W26" s="129"/>
      <c r="X26" s="170"/>
      <c r="Y26" s="70"/>
      <c r="Z26" s="71" t="s">
        <v>8</v>
      </c>
      <c r="AA26" s="72"/>
      <c r="AB26" s="71" t="s">
        <v>9</v>
      </c>
    </row>
    <row r="27" spans="1:28" ht="19.399999999999999" customHeight="1">
      <c r="A27" s="117"/>
      <c r="B27" s="157" t="s">
        <v>162</v>
      </c>
      <c r="C27" s="157"/>
      <c r="D27" s="157"/>
      <c r="E27" s="157"/>
      <c r="F27" s="157"/>
      <c r="G27" s="157"/>
      <c r="H27" s="157"/>
      <c r="I27" s="157"/>
      <c r="J27" s="157"/>
      <c r="K27" s="141"/>
      <c r="L27" s="202">
        <v>1</v>
      </c>
      <c r="M27" s="139"/>
      <c r="N27" s="203"/>
      <c r="O27" s="33" t="s">
        <v>3</v>
      </c>
      <c r="P27" s="29" t="s">
        <v>114</v>
      </c>
      <c r="Q27" s="128" t="s">
        <v>204</v>
      </c>
      <c r="R27" s="129"/>
      <c r="S27" s="129"/>
      <c r="T27" s="129"/>
      <c r="U27" s="129"/>
      <c r="V27" s="129"/>
      <c r="W27" s="129"/>
      <c r="X27" s="170"/>
      <c r="Y27" s="70"/>
      <c r="Z27" s="71" t="s">
        <v>8</v>
      </c>
      <c r="AA27" s="72"/>
      <c r="AB27" s="71" t="s">
        <v>9</v>
      </c>
    </row>
    <row r="28" spans="1:28" ht="19.399999999999999" customHeight="1">
      <c r="A28" s="117"/>
      <c r="B28" s="141" t="s">
        <v>129</v>
      </c>
      <c r="C28" s="142"/>
      <c r="D28" s="142"/>
      <c r="E28" s="142"/>
      <c r="F28" s="142"/>
      <c r="G28" s="142"/>
      <c r="H28" s="142"/>
      <c r="I28" s="142"/>
      <c r="J28" s="142"/>
      <c r="K28" s="142"/>
      <c r="L28" s="202">
        <v>1</v>
      </c>
      <c r="M28" s="139"/>
      <c r="N28" s="203"/>
      <c r="O28" s="33" t="s">
        <v>3</v>
      </c>
      <c r="P28" s="29" t="s">
        <v>115</v>
      </c>
      <c r="Q28" s="128" t="s">
        <v>208</v>
      </c>
      <c r="R28" s="129"/>
      <c r="S28" s="129"/>
      <c r="T28" s="129"/>
      <c r="U28" s="129"/>
      <c r="V28" s="129"/>
      <c r="W28" s="129"/>
      <c r="X28" s="170"/>
      <c r="Y28" s="70"/>
      <c r="Z28" s="71" t="s">
        <v>8</v>
      </c>
      <c r="AA28" s="72"/>
      <c r="AB28" s="71" t="s">
        <v>9</v>
      </c>
    </row>
    <row r="29" spans="1:28" ht="19.399999999999999" customHeight="1">
      <c r="A29" s="117"/>
      <c r="B29" s="152" t="s">
        <v>130</v>
      </c>
      <c r="C29" s="152"/>
      <c r="D29" s="152"/>
      <c r="E29" s="152"/>
      <c r="F29" s="152"/>
      <c r="G29" s="152"/>
      <c r="H29" s="152"/>
      <c r="I29" s="152"/>
      <c r="J29" s="152"/>
      <c r="K29" s="153"/>
      <c r="L29" s="204">
        <v>1</v>
      </c>
      <c r="M29" s="205"/>
      <c r="N29" s="206"/>
      <c r="O29" s="41" t="s">
        <v>3</v>
      </c>
      <c r="P29" s="29" t="s">
        <v>116</v>
      </c>
      <c r="Q29" s="128" t="s">
        <v>203</v>
      </c>
      <c r="R29" s="129"/>
      <c r="S29" s="129"/>
      <c r="T29" s="129"/>
      <c r="U29" s="129"/>
      <c r="V29" s="129"/>
      <c r="W29" s="129"/>
      <c r="X29" s="170"/>
      <c r="Y29" s="70"/>
      <c r="Z29" s="71" t="s">
        <v>8</v>
      </c>
      <c r="AA29" s="72"/>
      <c r="AB29" s="71" t="s">
        <v>9</v>
      </c>
    </row>
    <row r="30" spans="1:28" ht="19.399999999999999" customHeight="1">
      <c r="A30" s="117"/>
      <c r="B30" s="42" t="s">
        <v>132</v>
      </c>
      <c r="C30" s="207"/>
      <c r="D30" s="208"/>
      <c r="E30" s="208"/>
      <c r="F30" s="208"/>
      <c r="G30" s="208"/>
      <c r="H30" s="208"/>
      <c r="I30" s="208"/>
      <c r="J30" s="208"/>
      <c r="K30" s="208"/>
      <c r="L30" s="208"/>
      <c r="M30" s="208"/>
      <c r="N30" s="208"/>
      <c r="O30" s="209"/>
      <c r="P30" s="29" t="s">
        <v>117</v>
      </c>
      <c r="Q30" s="128" t="s">
        <v>206</v>
      </c>
      <c r="R30" s="129"/>
      <c r="S30" s="129"/>
      <c r="T30" s="129"/>
      <c r="U30" s="129"/>
      <c r="V30" s="129"/>
      <c r="W30" s="129"/>
      <c r="X30" s="170"/>
      <c r="Y30" s="70"/>
      <c r="Z30" s="71" t="s">
        <v>8</v>
      </c>
      <c r="AA30" s="72"/>
      <c r="AB30" s="71" t="s">
        <v>9</v>
      </c>
    </row>
    <row r="31" spans="1:28" ht="19.399999999999999" customHeight="1">
      <c r="A31" s="117"/>
      <c r="B31" s="43" t="s">
        <v>165</v>
      </c>
      <c r="C31" s="44">
        <v>2</v>
      </c>
      <c r="D31" s="42" t="s">
        <v>2</v>
      </c>
      <c r="E31" s="40">
        <v>1</v>
      </c>
      <c r="F31" s="166" t="s">
        <v>133</v>
      </c>
      <c r="G31" s="166"/>
      <c r="H31" s="167">
        <v>1</v>
      </c>
      <c r="I31" s="167"/>
      <c r="J31" s="168"/>
      <c r="K31" s="169"/>
      <c r="L31" s="202">
        <f>C31*E31*H31</f>
        <v>2</v>
      </c>
      <c r="M31" s="139"/>
      <c r="N31" s="203"/>
      <c r="O31" s="33" t="s">
        <v>3</v>
      </c>
      <c r="P31" s="29" t="s">
        <v>118</v>
      </c>
      <c r="Q31" s="128" t="s">
        <v>85</v>
      </c>
      <c r="R31" s="129"/>
      <c r="S31" s="129"/>
      <c r="T31" s="129"/>
      <c r="U31" s="129"/>
      <c r="V31" s="129"/>
      <c r="W31" s="129"/>
      <c r="X31" s="170"/>
      <c r="Y31" s="70"/>
      <c r="Z31" s="71" t="s">
        <v>8</v>
      </c>
      <c r="AA31" s="72"/>
      <c r="AB31" s="71" t="s">
        <v>9</v>
      </c>
    </row>
    <row r="32" spans="1:28" ht="19.399999999999999" customHeight="1">
      <c r="A32" s="117"/>
      <c r="B32" s="152" t="s">
        <v>131</v>
      </c>
      <c r="C32" s="152"/>
      <c r="D32" s="152"/>
      <c r="E32" s="152"/>
      <c r="F32" s="152"/>
      <c r="G32" s="152"/>
      <c r="H32" s="152"/>
      <c r="I32" s="152"/>
      <c r="J32" s="152"/>
      <c r="K32" s="153"/>
      <c r="L32" s="139">
        <v>1</v>
      </c>
      <c r="M32" s="139"/>
      <c r="N32" s="139"/>
      <c r="O32" s="33" t="s">
        <v>3</v>
      </c>
      <c r="P32" s="29" t="s">
        <v>124</v>
      </c>
      <c r="Q32" s="143" t="s">
        <v>202</v>
      </c>
      <c r="R32" s="144"/>
      <c r="S32" s="144"/>
      <c r="T32" s="144"/>
      <c r="U32" s="144"/>
      <c r="V32" s="144"/>
      <c r="W32" s="144"/>
      <c r="X32" s="145"/>
      <c r="Y32" s="70"/>
      <c r="Z32" s="71" t="s">
        <v>8</v>
      </c>
      <c r="AA32" s="72"/>
      <c r="AB32" s="71" t="s">
        <v>9</v>
      </c>
    </row>
    <row r="33" spans="1:35" ht="19.399999999999999" customHeight="1">
      <c r="A33" s="118"/>
      <c r="B33" s="141" t="s">
        <v>54</v>
      </c>
      <c r="C33" s="142"/>
      <c r="D33" s="142"/>
      <c r="E33" s="140" t="s">
        <v>134</v>
      </c>
      <c r="F33" s="140"/>
      <c r="G33" s="140"/>
      <c r="H33" s="140"/>
      <c r="I33" s="140"/>
      <c r="J33" s="140"/>
      <c r="K33" s="140"/>
      <c r="L33" s="201">
        <f>SUM(L23:N32)</f>
        <v>10</v>
      </c>
      <c r="M33" s="201"/>
      <c r="N33" s="201"/>
      <c r="O33" s="45" t="s">
        <v>3</v>
      </c>
      <c r="P33" s="29" t="s">
        <v>210</v>
      </c>
      <c r="Q33" s="143" t="s">
        <v>207</v>
      </c>
      <c r="R33" s="144"/>
      <c r="S33" s="144"/>
      <c r="T33" s="144"/>
      <c r="U33" s="144"/>
      <c r="V33" s="144"/>
      <c r="W33" s="144"/>
      <c r="X33" s="145"/>
      <c r="Y33" s="70"/>
      <c r="Z33" s="71" t="s">
        <v>8</v>
      </c>
      <c r="AA33" s="72"/>
      <c r="AB33" s="71" t="s">
        <v>9</v>
      </c>
    </row>
    <row r="34" spans="1:35" ht="19.399999999999999" customHeight="1">
      <c r="A34" s="48" t="s">
        <v>60</v>
      </c>
      <c r="B34" s="182" t="s">
        <v>167</v>
      </c>
      <c r="C34" s="193"/>
      <c r="D34" s="193"/>
      <c r="E34" s="193"/>
      <c r="F34" s="193"/>
      <c r="G34" s="183"/>
      <c r="H34" s="158" t="s">
        <v>103</v>
      </c>
      <c r="I34" s="159"/>
      <c r="J34" s="159"/>
      <c r="K34" s="160"/>
      <c r="L34" s="243">
        <f>L15+L21+L33</f>
        <v>51</v>
      </c>
      <c r="M34" s="201"/>
      <c r="N34" s="201">
        <f>SUM(L14,L1)</f>
        <v>0</v>
      </c>
      <c r="O34" s="45" t="s">
        <v>3</v>
      </c>
      <c r="P34" s="29" t="s">
        <v>211</v>
      </c>
      <c r="Q34" s="143" t="s">
        <v>209</v>
      </c>
      <c r="R34" s="144"/>
      <c r="S34" s="144"/>
      <c r="T34" s="144"/>
      <c r="U34" s="144"/>
      <c r="V34" s="144"/>
      <c r="W34" s="144"/>
      <c r="X34" s="145"/>
      <c r="Y34" s="70"/>
      <c r="Z34" s="71" t="s">
        <v>8</v>
      </c>
      <c r="AA34" s="72"/>
      <c r="AB34" s="71" t="s">
        <v>9</v>
      </c>
    </row>
    <row r="35" spans="1:35" ht="19.399999999999999" customHeight="1">
      <c r="A35" s="123" t="s">
        <v>172</v>
      </c>
      <c r="B35" s="123"/>
      <c r="C35" s="123"/>
      <c r="D35" s="123"/>
      <c r="E35" s="123"/>
      <c r="F35" s="123"/>
      <c r="G35" s="123"/>
      <c r="H35" s="123"/>
      <c r="I35" s="123"/>
      <c r="J35" s="123"/>
      <c r="K35" s="123"/>
      <c r="L35" s="123"/>
      <c r="M35" s="123"/>
      <c r="N35" s="123"/>
      <c r="O35" s="123"/>
      <c r="P35" s="29" t="s">
        <v>212</v>
      </c>
      <c r="Q35" s="143" t="s">
        <v>205</v>
      </c>
      <c r="R35" s="144"/>
      <c r="S35" s="144"/>
      <c r="T35" s="144"/>
      <c r="U35" s="144"/>
      <c r="V35" s="144"/>
      <c r="W35" s="144"/>
      <c r="X35" s="145"/>
      <c r="Y35" s="70"/>
      <c r="Z35" s="71" t="s">
        <v>8</v>
      </c>
      <c r="AA35" s="72"/>
      <c r="AB35" s="71" t="s">
        <v>9</v>
      </c>
    </row>
    <row r="36" spans="1:35" ht="19.399999999999999" customHeight="1">
      <c r="A36" s="18" t="s">
        <v>69</v>
      </c>
      <c r="B36" s="49" t="s">
        <v>28</v>
      </c>
      <c r="C36" s="50"/>
      <c r="D36" s="128" t="s">
        <v>168</v>
      </c>
      <c r="E36" s="170"/>
      <c r="F36" s="236"/>
      <c r="G36" s="236"/>
      <c r="H36" s="237"/>
      <c r="I36" s="163" t="s">
        <v>29</v>
      </c>
      <c r="J36" s="164"/>
      <c r="K36" s="164"/>
      <c r="L36" s="164"/>
      <c r="M36" s="164"/>
      <c r="N36" s="161"/>
      <c r="O36" s="162"/>
      <c r="P36" s="29" t="s">
        <v>213</v>
      </c>
      <c r="Q36" s="143" t="s">
        <v>140</v>
      </c>
      <c r="R36" s="144"/>
      <c r="S36" s="144"/>
      <c r="T36" s="144"/>
      <c r="U36" s="144"/>
      <c r="V36" s="144"/>
      <c r="W36" s="144"/>
      <c r="X36" s="145"/>
      <c r="Y36" s="70"/>
      <c r="Z36" s="71" t="s">
        <v>8</v>
      </c>
      <c r="AA36" s="72"/>
      <c r="AB36" s="71" t="s">
        <v>9</v>
      </c>
    </row>
    <row r="37" spans="1:35" ht="19.399999999999999" customHeight="1">
      <c r="A37" s="48" t="s">
        <v>70</v>
      </c>
      <c r="B37" s="138" t="s">
        <v>18</v>
      </c>
      <c r="C37" s="138"/>
      <c r="D37" s="138"/>
      <c r="E37" s="138"/>
      <c r="F37" s="138"/>
      <c r="G37" s="138"/>
      <c r="H37" s="138"/>
      <c r="I37" s="138"/>
      <c r="J37" s="138"/>
      <c r="K37" s="138"/>
      <c r="L37" s="19"/>
      <c r="M37" s="16" t="s">
        <v>8</v>
      </c>
      <c r="N37" s="11"/>
      <c r="O37" s="16" t="s">
        <v>9</v>
      </c>
      <c r="P37" s="29" t="s">
        <v>214</v>
      </c>
      <c r="Q37" s="143" t="s">
        <v>217</v>
      </c>
      <c r="R37" s="144"/>
      <c r="S37" s="144"/>
      <c r="T37" s="144"/>
      <c r="U37" s="144"/>
      <c r="V37" s="144"/>
      <c r="W37" s="144"/>
      <c r="X37" s="145"/>
      <c r="Y37" s="70"/>
      <c r="Z37" s="71" t="s">
        <v>8</v>
      </c>
      <c r="AA37" s="72"/>
      <c r="AB37" s="71" t="s">
        <v>9</v>
      </c>
    </row>
    <row r="38" spans="1:35" ht="19.399999999999999" customHeight="1">
      <c r="A38" s="48" t="s">
        <v>71</v>
      </c>
      <c r="B38" s="128" t="s">
        <v>169</v>
      </c>
      <c r="C38" s="170"/>
      <c r="D38" s="227" t="s">
        <v>170</v>
      </c>
      <c r="E38" s="227"/>
      <c r="F38" s="166"/>
      <c r="G38" s="166"/>
      <c r="H38" s="166"/>
      <c r="I38" s="166"/>
      <c r="J38" s="166"/>
      <c r="K38" s="169"/>
      <c r="L38" s="19"/>
      <c r="M38" s="16" t="s">
        <v>8</v>
      </c>
      <c r="N38" s="11"/>
      <c r="O38" s="16" t="s">
        <v>9</v>
      </c>
      <c r="P38" s="29" t="s">
        <v>215</v>
      </c>
      <c r="Q38" s="128" t="s">
        <v>226</v>
      </c>
      <c r="R38" s="129"/>
      <c r="S38" s="129"/>
      <c r="T38" s="129"/>
      <c r="U38" s="129"/>
      <c r="V38" s="129"/>
      <c r="W38" s="129"/>
      <c r="X38" s="73" t="s">
        <v>225</v>
      </c>
      <c r="Y38" s="228"/>
      <c r="Z38" s="229"/>
      <c r="AA38" s="229"/>
      <c r="AB38" s="230"/>
    </row>
    <row r="39" spans="1:35" ht="19.399999999999999" customHeight="1">
      <c r="A39" s="18" t="s">
        <v>72</v>
      </c>
      <c r="B39" s="143" t="s">
        <v>43</v>
      </c>
      <c r="C39" s="144"/>
      <c r="D39" s="144"/>
      <c r="E39" s="144"/>
      <c r="F39" s="144"/>
      <c r="G39" s="144"/>
      <c r="H39" s="144"/>
      <c r="I39" s="144"/>
      <c r="J39" s="144"/>
      <c r="K39" s="145"/>
      <c r="L39" s="137"/>
      <c r="M39" s="137"/>
      <c r="N39" s="137"/>
      <c r="O39" s="51" t="s">
        <v>6</v>
      </c>
      <c r="P39" s="29" t="s">
        <v>216</v>
      </c>
      <c r="Q39" s="143" t="s">
        <v>125</v>
      </c>
      <c r="R39" s="144"/>
      <c r="S39" s="144"/>
      <c r="T39" s="144"/>
      <c r="U39" s="144"/>
      <c r="V39" s="144"/>
      <c r="W39" s="144"/>
      <c r="X39" s="145"/>
      <c r="Y39" s="70"/>
      <c r="Z39" s="71" t="s">
        <v>8</v>
      </c>
      <c r="AA39" s="72"/>
      <c r="AB39" s="71" t="s">
        <v>9</v>
      </c>
    </row>
    <row r="40" spans="1:35" ht="19.399999999999999" customHeight="1">
      <c r="A40" s="48" t="s">
        <v>73</v>
      </c>
      <c r="B40" s="119" t="s">
        <v>179</v>
      </c>
      <c r="C40" s="120"/>
      <c r="D40" s="120"/>
      <c r="E40" s="120"/>
      <c r="F40" s="120"/>
      <c r="G40" s="120"/>
      <c r="H40" s="120"/>
      <c r="I40" s="120"/>
      <c r="J40" s="120"/>
      <c r="K40" s="121"/>
      <c r="L40" s="137"/>
      <c r="M40" s="137"/>
      <c r="N40" s="137"/>
      <c r="O40" s="51" t="s">
        <v>44</v>
      </c>
      <c r="P40" s="265" t="s">
        <v>112</v>
      </c>
      <c r="Q40" s="266"/>
      <c r="R40" s="266"/>
      <c r="S40" s="266"/>
      <c r="T40" s="266"/>
      <c r="U40" s="266"/>
      <c r="V40" s="266"/>
      <c r="W40" s="266"/>
      <c r="X40" s="266"/>
      <c r="Y40" s="266"/>
      <c r="Z40" s="266"/>
      <c r="AA40" s="266"/>
      <c r="AB40" s="267"/>
    </row>
    <row r="41" spans="1:35" ht="19.399999999999999" customHeight="1">
      <c r="A41" s="18" t="s">
        <v>74</v>
      </c>
      <c r="B41" s="128" t="s">
        <v>30</v>
      </c>
      <c r="C41" s="129"/>
      <c r="D41" s="170"/>
      <c r="E41" s="244"/>
      <c r="F41" s="236"/>
      <c r="G41" s="236"/>
      <c r="H41" s="236"/>
      <c r="I41" s="236"/>
      <c r="J41" s="236"/>
      <c r="K41" s="237"/>
      <c r="L41" s="52"/>
      <c r="M41" s="29" t="s">
        <v>8</v>
      </c>
      <c r="N41" s="53"/>
      <c r="O41" s="29" t="s">
        <v>9</v>
      </c>
      <c r="P41" s="249"/>
      <c r="Q41" s="250"/>
      <c r="R41" s="250"/>
      <c r="S41" s="250"/>
      <c r="T41" s="250"/>
      <c r="U41" s="250"/>
      <c r="V41" s="250"/>
      <c r="W41" s="250"/>
      <c r="X41" s="250"/>
      <c r="Y41" s="250"/>
      <c r="Z41" s="250"/>
      <c r="AA41" s="250"/>
      <c r="AB41" s="251"/>
    </row>
    <row r="42" spans="1:35" ht="19.399999999999999" customHeight="1">
      <c r="A42" s="46" t="s">
        <v>75</v>
      </c>
      <c r="B42" s="138" t="s">
        <v>224</v>
      </c>
      <c r="C42" s="138"/>
      <c r="D42" s="138"/>
      <c r="E42" s="138"/>
      <c r="F42" s="231"/>
      <c r="G42" s="231"/>
      <c r="H42" s="51" t="s">
        <v>2</v>
      </c>
      <c r="I42" s="138" t="s">
        <v>178</v>
      </c>
      <c r="J42" s="138"/>
      <c r="K42" s="138"/>
      <c r="L42" s="138"/>
      <c r="M42" s="138"/>
      <c r="N42" s="54"/>
      <c r="O42" s="55" t="s">
        <v>2</v>
      </c>
      <c r="P42" s="252"/>
      <c r="Q42" s="253"/>
      <c r="R42" s="253"/>
      <c r="S42" s="253"/>
      <c r="T42" s="253"/>
      <c r="U42" s="253"/>
      <c r="V42" s="253"/>
      <c r="W42" s="253"/>
      <c r="X42" s="253"/>
      <c r="Y42" s="253"/>
      <c r="Z42" s="253"/>
      <c r="AA42" s="253"/>
      <c r="AB42" s="254"/>
    </row>
    <row r="43" spans="1:35" ht="19.399999999999999" customHeight="1">
      <c r="A43" s="46" t="s">
        <v>76</v>
      </c>
      <c r="B43" s="143" t="s">
        <v>5</v>
      </c>
      <c r="C43" s="144"/>
      <c r="D43" s="144"/>
      <c r="E43" s="144"/>
      <c r="F43" s="145"/>
      <c r="G43" s="127" t="s">
        <v>15</v>
      </c>
      <c r="H43" s="127"/>
      <c r="I43" s="127"/>
      <c r="J43" s="127"/>
      <c r="K43" s="127"/>
      <c r="L43" s="124"/>
      <c r="M43" s="124"/>
      <c r="N43" s="124"/>
      <c r="O43" s="51" t="s">
        <v>2</v>
      </c>
      <c r="P43" s="252"/>
      <c r="Q43" s="253"/>
      <c r="R43" s="253"/>
      <c r="S43" s="253"/>
      <c r="T43" s="253"/>
      <c r="U43" s="253"/>
      <c r="V43" s="253"/>
      <c r="W43" s="253"/>
      <c r="X43" s="253"/>
      <c r="Y43" s="253"/>
      <c r="Z43" s="253"/>
      <c r="AA43" s="253"/>
      <c r="AB43" s="254"/>
    </row>
    <row r="44" spans="1:35" ht="19.399999999999999" customHeight="1">
      <c r="A44" s="130" t="s">
        <v>23</v>
      </c>
      <c r="B44" s="49" t="s">
        <v>32</v>
      </c>
      <c r="C44" s="56"/>
      <c r="D44" s="128"/>
      <c r="E44" s="129"/>
      <c r="F44" s="129"/>
      <c r="G44" s="163"/>
      <c r="H44" s="235"/>
      <c r="I44" s="57"/>
      <c r="J44" s="147" t="s">
        <v>13</v>
      </c>
      <c r="K44" s="147"/>
      <c r="L44" s="125"/>
      <c r="M44" s="124"/>
      <c r="N44" s="126"/>
      <c r="O44" s="51" t="s">
        <v>2</v>
      </c>
      <c r="P44" s="252"/>
      <c r="Q44" s="253"/>
      <c r="R44" s="253"/>
      <c r="S44" s="253"/>
      <c r="T44" s="253"/>
      <c r="U44" s="253"/>
      <c r="V44" s="253"/>
      <c r="W44" s="253"/>
      <c r="X44" s="253"/>
      <c r="Y44" s="253"/>
      <c r="Z44" s="253"/>
      <c r="AA44" s="253"/>
      <c r="AB44" s="254"/>
    </row>
    <row r="45" spans="1:35" ht="19.399999999999999" customHeight="1">
      <c r="A45" s="131"/>
      <c r="B45" s="58" t="s">
        <v>33</v>
      </c>
      <c r="C45" s="51"/>
      <c r="D45" s="163"/>
      <c r="E45" s="164"/>
      <c r="F45" s="235"/>
      <c r="G45" s="146" t="s">
        <v>16</v>
      </c>
      <c r="H45" s="147"/>
      <c r="I45" s="147"/>
      <c r="J45" s="147"/>
      <c r="K45" s="148"/>
      <c r="L45" s="124"/>
      <c r="M45" s="124"/>
      <c r="N45" s="124"/>
      <c r="O45" s="51" t="s">
        <v>2</v>
      </c>
      <c r="P45" s="252"/>
      <c r="Q45" s="253"/>
      <c r="R45" s="253"/>
      <c r="S45" s="253"/>
      <c r="T45" s="253"/>
      <c r="U45" s="253"/>
      <c r="V45" s="253"/>
      <c r="W45" s="253"/>
      <c r="X45" s="253"/>
      <c r="Y45" s="253"/>
      <c r="Z45" s="253"/>
      <c r="AA45" s="253"/>
      <c r="AB45" s="254"/>
      <c r="AC45" s="7"/>
      <c r="AD45" s="7"/>
      <c r="AE45" s="7"/>
      <c r="AF45" s="12"/>
    </row>
    <row r="46" spans="1:35" ht="19.399999999999999" customHeight="1">
      <c r="A46" s="132"/>
      <c r="B46" s="30" t="s">
        <v>120</v>
      </c>
      <c r="C46" s="51" t="s">
        <v>23</v>
      </c>
      <c r="D46" s="31"/>
      <c r="E46" s="31"/>
      <c r="F46" s="31"/>
      <c r="G46" s="32"/>
      <c r="H46" s="59" t="s">
        <v>19</v>
      </c>
      <c r="I46" s="60"/>
      <c r="J46" s="59" t="s">
        <v>20</v>
      </c>
      <c r="K46" s="60"/>
      <c r="L46" s="240" t="s">
        <v>21</v>
      </c>
      <c r="M46" s="241"/>
      <c r="N46" s="61"/>
      <c r="O46" s="62" t="s">
        <v>23</v>
      </c>
      <c r="P46" s="252"/>
      <c r="Q46" s="253"/>
      <c r="R46" s="253"/>
      <c r="S46" s="253"/>
      <c r="T46" s="253"/>
      <c r="U46" s="253"/>
      <c r="V46" s="253"/>
      <c r="W46" s="253"/>
      <c r="X46" s="253"/>
      <c r="Y46" s="253"/>
      <c r="Z46" s="253"/>
      <c r="AA46" s="253"/>
      <c r="AB46" s="254"/>
    </row>
    <row r="47" spans="1:35" ht="19.399999999999999" customHeight="1">
      <c r="A47" s="29" t="s">
        <v>77</v>
      </c>
      <c r="B47" s="135" t="s">
        <v>48</v>
      </c>
      <c r="C47" s="136"/>
      <c r="D47" s="136"/>
      <c r="E47" s="136"/>
      <c r="F47" s="136"/>
      <c r="G47" s="136"/>
      <c r="H47" s="122" t="s">
        <v>63</v>
      </c>
      <c r="I47" s="122"/>
      <c r="J47" s="122"/>
      <c r="K47" s="122"/>
      <c r="L47" s="125"/>
      <c r="M47" s="124"/>
      <c r="N47" s="124"/>
      <c r="O47" s="51" t="s">
        <v>3</v>
      </c>
      <c r="P47" s="255"/>
      <c r="Q47" s="256"/>
      <c r="R47" s="256"/>
      <c r="S47" s="256"/>
      <c r="T47" s="256"/>
      <c r="U47" s="256"/>
      <c r="V47" s="256"/>
      <c r="W47" s="256"/>
      <c r="X47" s="256"/>
      <c r="Y47" s="256"/>
      <c r="Z47" s="256"/>
      <c r="AA47" s="256"/>
      <c r="AB47" s="257"/>
    </row>
    <row r="48" spans="1:35" ht="19.399999999999999" customHeight="1">
      <c r="A48" s="29" t="s">
        <v>93</v>
      </c>
      <c r="B48" s="135" t="s">
        <v>166</v>
      </c>
      <c r="C48" s="136"/>
      <c r="D48" s="136"/>
      <c r="E48" s="136"/>
      <c r="F48" s="136"/>
      <c r="G48" s="136"/>
      <c r="H48" s="122" t="s">
        <v>60</v>
      </c>
      <c r="I48" s="122"/>
      <c r="J48" s="122"/>
      <c r="K48" s="122"/>
      <c r="L48" s="133">
        <f>L34</f>
        <v>51</v>
      </c>
      <c r="M48" s="134"/>
      <c r="N48" s="134"/>
      <c r="O48" s="63" t="s">
        <v>3</v>
      </c>
      <c r="P48" s="265" t="s">
        <v>113</v>
      </c>
      <c r="Q48" s="266"/>
      <c r="R48" s="266"/>
      <c r="S48" s="266"/>
      <c r="T48" s="266"/>
      <c r="U48" s="266"/>
      <c r="V48" s="266"/>
      <c r="W48" s="266"/>
      <c r="X48" s="266"/>
      <c r="Y48" s="266"/>
      <c r="Z48" s="266"/>
      <c r="AA48" s="266"/>
      <c r="AB48" s="267"/>
      <c r="AC48" s="13"/>
      <c r="AD48" s="13"/>
      <c r="AE48" s="5"/>
      <c r="AF48" s="6"/>
      <c r="AG48" s="6"/>
      <c r="AH48" s="6"/>
      <c r="AI48" s="6"/>
    </row>
    <row r="49" spans="1:35" ht="19.399999999999999" customHeight="1">
      <c r="A49" s="46" t="s">
        <v>94</v>
      </c>
      <c r="B49" s="128" t="s">
        <v>34</v>
      </c>
      <c r="C49" s="129"/>
      <c r="D49" s="129"/>
      <c r="E49" s="129"/>
      <c r="F49" s="129"/>
      <c r="G49" s="129"/>
      <c r="H49" s="122" t="s">
        <v>63</v>
      </c>
      <c r="I49" s="122"/>
      <c r="J49" s="122"/>
      <c r="K49" s="122"/>
      <c r="L49" s="125">
        <v>75</v>
      </c>
      <c r="M49" s="124"/>
      <c r="N49" s="126"/>
      <c r="O49" s="51" t="s">
        <v>3</v>
      </c>
      <c r="P49" s="227" t="s">
        <v>86</v>
      </c>
      <c r="Q49" s="233" t="s">
        <v>122</v>
      </c>
      <c r="R49" s="233"/>
      <c r="S49" s="233"/>
      <c r="T49" s="223" t="s">
        <v>90</v>
      </c>
      <c r="U49" s="223"/>
      <c r="V49" s="223"/>
      <c r="W49" s="223"/>
      <c r="X49" s="223" t="s">
        <v>41</v>
      </c>
      <c r="Y49" s="223"/>
      <c r="Z49" s="223"/>
      <c r="AA49" s="222" t="s">
        <v>91</v>
      </c>
      <c r="AB49" s="222"/>
      <c r="AC49" s="12"/>
      <c r="AD49" s="12"/>
      <c r="AE49" s="12"/>
      <c r="AF49" s="12"/>
      <c r="AG49" s="6"/>
      <c r="AH49" s="6"/>
      <c r="AI49" s="6"/>
    </row>
    <row r="50" spans="1:35" ht="19.399999999999999" customHeight="1">
      <c r="A50" s="46" t="s">
        <v>95</v>
      </c>
      <c r="B50" s="128" t="s">
        <v>64</v>
      </c>
      <c r="C50" s="129"/>
      <c r="D50" s="129"/>
      <c r="E50" s="129"/>
      <c r="F50" s="129"/>
      <c r="G50" s="129"/>
      <c r="H50" s="122" t="s">
        <v>173</v>
      </c>
      <c r="I50" s="122"/>
      <c r="J50" s="122"/>
      <c r="K50" s="122"/>
      <c r="L50" s="238">
        <f>L48/L49</f>
        <v>0.68</v>
      </c>
      <c r="M50" s="239"/>
      <c r="N50" s="239"/>
      <c r="O50" s="63" t="s">
        <v>0</v>
      </c>
      <c r="P50" s="227"/>
      <c r="Q50" s="233"/>
      <c r="R50" s="233"/>
      <c r="S50" s="233"/>
      <c r="T50" s="223"/>
      <c r="U50" s="223"/>
      <c r="V50" s="223"/>
      <c r="W50" s="223"/>
      <c r="X50" s="223"/>
      <c r="Y50" s="223"/>
      <c r="Z50" s="223"/>
      <c r="AA50" s="222"/>
      <c r="AB50" s="222"/>
    </row>
    <row r="51" spans="1:35" ht="19.399999999999999" customHeight="1">
      <c r="A51" s="46" t="s">
        <v>96</v>
      </c>
      <c r="B51" s="128" t="s">
        <v>62</v>
      </c>
      <c r="C51" s="129"/>
      <c r="D51" s="129"/>
      <c r="E51" s="129"/>
      <c r="F51" s="129"/>
      <c r="G51" s="170"/>
      <c r="H51" s="122" t="s">
        <v>119</v>
      </c>
      <c r="I51" s="122"/>
      <c r="J51" s="122"/>
      <c r="K51" s="122"/>
      <c r="L51" s="133">
        <f>L15+L21</f>
        <v>41</v>
      </c>
      <c r="M51" s="134"/>
      <c r="N51" s="134"/>
      <c r="O51" s="63" t="s">
        <v>3</v>
      </c>
      <c r="P51" s="227" t="s">
        <v>108</v>
      </c>
      <c r="Q51" s="233" t="s">
        <v>88</v>
      </c>
      <c r="R51" s="233"/>
      <c r="S51" s="233"/>
      <c r="T51" s="223" t="s">
        <v>90</v>
      </c>
      <c r="U51" s="223"/>
      <c r="V51" s="223"/>
      <c r="W51" s="223"/>
      <c r="X51" s="223" t="s">
        <v>41</v>
      </c>
      <c r="Y51" s="223"/>
      <c r="Z51" s="223"/>
      <c r="AA51" s="222" t="s">
        <v>91</v>
      </c>
      <c r="AB51" s="222"/>
    </row>
    <row r="52" spans="1:35" ht="19.399999999999999" customHeight="1">
      <c r="A52" s="46" t="s">
        <v>97</v>
      </c>
      <c r="B52" s="128" t="s">
        <v>17</v>
      </c>
      <c r="C52" s="129"/>
      <c r="D52" s="170"/>
      <c r="E52" s="128" t="s">
        <v>1</v>
      </c>
      <c r="F52" s="129"/>
      <c r="G52" s="170"/>
      <c r="H52" s="122" t="s">
        <v>63</v>
      </c>
      <c r="I52" s="122"/>
      <c r="J52" s="122"/>
      <c r="K52" s="122"/>
      <c r="L52" s="125">
        <v>100</v>
      </c>
      <c r="M52" s="124"/>
      <c r="N52" s="124"/>
      <c r="O52" s="51" t="s">
        <v>3</v>
      </c>
      <c r="P52" s="227"/>
      <c r="Q52" s="233"/>
      <c r="R52" s="233"/>
      <c r="S52" s="233"/>
      <c r="T52" s="223"/>
      <c r="U52" s="223"/>
      <c r="V52" s="223"/>
      <c r="W52" s="223"/>
      <c r="X52" s="223"/>
      <c r="Y52" s="223"/>
      <c r="Z52" s="223"/>
      <c r="AA52" s="222"/>
      <c r="AB52" s="222"/>
    </row>
    <row r="53" spans="1:35" ht="19.399999999999999" customHeight="1">
      <c r="A53" s="64"/>
      <c r="B53" s="65"/>
      <c r="C53" s="65"/>
      <c r="D53" s="65"/>
      <c r="E53" s="128" t="s">
        <v>7</v>
      </c>
      <c r="F53" s="129"/>
      <c r="G53" s="170"/>
      <c r="H53" s="122" t="s">
        <v>176</v>
      </c>
      <c r="I53" s="122"/>
      <c r="J53" s="122"/>
      <c r="K53" s="122"/>
      <c r="L53" s="238">
        <f>L51/L52</f>
        <v>0.41</v>
      </c>
      <c r="M53" s="239"/>
      <c r="N53" s="239"/>
      <c r="O53" s="63" t="s">
        <v>0</v>
      </c>
      <c r="P53" s="227" t="s">
        <v>109</v>
      </c>
      <c r="Q53" s="280" t="s">
        <v>89</v>
      </c>
      <c r="R53" s="281"/>
      <c r="S53" s="282"/>
      <c r="T53" s="223" t="s">
        <v>90</v>
      </c>
      <c r="U53" s="223"/>
      <c r="V53" s="223"/>
      <c r="W53" s="223"/>
      <c r="X53" s="223" t="s">
        <v>41</v>
      </c>
      <c r="Y53" s="223"/>
      <c r="Z53" s="223"/>
      <c r="AA53" s="222" t="s">
        <v>91</v>
      </c>
      <c r="AB53" s="222"/>
    </row>
    <row r="54" spans="1:35" ht="19.399999999999999" customHeight="1">
      <c r="A54" s="46" t="s">
        <v>98</v>
      </c>
      <c r="B54" s="128" t="s">
        <v>22</v>
      </c>
      <c r="C54" s="129"/>
      <c r="D54" s="129"/>
      <c r="E54" s="129"/>
      <c r="F54" s="129"/>
      <c r="G54" s="170"/>
      <c r="H54" s="122" t="s">
        <v>63</v>
      </c>
      <c r="I54" s="122"/>
      <c r="J54" s="122"/>
      <c r="K54" s="122"/>
      <c r="L54" s="125">
        <v>2</v>
      </c>
      <c r="M54" s="124"/>
      <c r="N54" s="124"/>
      <c r="O54" s="51" t="s">
        <v>3</v>
      </c>
      <c r="P54" s="227"/>
      <c r="Q54" s="283"/>
      <c r="R54" s="284"/>
      <c r="S54" s="285"/>
      <c r="T54" s="223"/>
      <c r="U54" s="223"/>
      <c r="V54" s="223"/>
      <c r="W54" s="223"/>
      <c r="X54" s="223"/>
      <c r="Y54" s="223"/>
      <c r="Z54" s="223"/>
      <c r="AA54" s="222"/>
      <c r="AB54" s="222"/>
    </row>
    <row r="55" spans="1:35" ht="19.399999999999999" customHeight="1">
      <c r="A55" s="46" t="s">
        <v>99</v>
      </c>
      <c r="B55" s="128" t="s">
        <v>11</v>
      </c>
      <c r="C55" s="129"/>
      <c r="D55" s="129"/>
      <c r="E55" s="129"/>
      <c r="F55" s="129"/>
      <c r="G55" s="170"/>
      <c r="H55" s="122" t="s">
        <v>63</v>
      </c>
      <c r="I55" s="122"/>
      <c r="J55" s="122"/>
      <c r="K55" s="122"/>
      <c r="L55" s="125">
        <v>1</v>
      </c>
      <c r="M55" s="124"/>
      <c r="N55" s="124"/>
      <c r="O55" s="51" t="s">
        <v>14</v>
      </c>
      <c r="P55" s="265" t="s">
        <v>198</v>
      </c>
      <c r="Q55" s="266"/>
      <c r="R55" s="266"/>
      <c r="S55" s="266"/>
      <c r="T55" s="266"/>
      <c r="U55" s="266"/>
      <c r="V55" s="266"/>
      <c r="W55" s="266"/>
      <c r="X55" s="266"/>
      <c r="Y55" s="266"/>
      <c r="Z55" s="266"/>
      <c r="AA55" s="266"/>
      <c r="AB55" s="267"/>
      <c r="AC55" s="4"/>
    </row>
    <row r="56" spans="1:35" ht="19.399999999999999" customHeight="1">
      <c r="A56" s="46" t="s">
        <v>100</v>
      </c>
      <c r="B56" s="128" t="s">
        <v>12</v>
      </c>
      <c r="C56" s="129"/>
      <c r="D56" s="129"/>
      <c r="E56" s="129"/>
      <c r="F56" s="129"/>
      <c r="G56" s="170"/>
      <c r="H56" s="122" t="s">
        <v>175</v>
      </c>
      <c r="I56" s="122"/>
      <c r="J56" s="122"/>
      <c r="K56" s="122"/>
      <c r="L56" s="133">
        <f>L54*L55</f>
        <v>2</v>
      </c>
      <c r="M56" s="134"/>
      <c r="N56" s="134"/>
      <c r="O56" s="63" t="s">
        <v>3</v>
      </c>
      <c r="P56" s="298" t="s">
        <v>110</v>
      </c>
      <c r="Q56" s="280" t="s">
        <v>197</v>
      </c>
      <c r="R56" s="281"/>
      <c r="S56" s="282"/>
      <c r="T56" s="300" t="s">
        <v>90</v>
      </c>
      <c r="U56" s="301"/>
      <c r="V56" s="301"/>
      <c r="W56" s="302"/>
      <c r="X56" s="300" t="s">
        <v>41</v>
      </c>
      <c r="Y56" s="301"/>
      <c r="Z56" s="302"/>
      <c r="AA56" s="300" t="s">
        <v>91</v>
      </c>
      <c r="AB56" s="302"/>
    </row>
    <row r="57" spans="1:35" ht="19.399999999999999" customHeight="1">
      <c r="A57" s="46" t="s">
        <v>101</v>
      </c>
      <c r="B57" s="224" t="s">
        <v>164</v>
      </c>
      <c r="C57" s="225"/>
      <c r="D57" s="225"/>
      <c r="E57" s="225"/>
      <c r="F57" s="225"/>
      <c r="G57" s="226"/>
      <c r="H57" s="286" t="s">
        <v>177</v>
      </c>
      <c r="I57" s="286"/>
      <c r="J57" s="286"/>
      <c r="K57" s="286"/>
      <c r="L57" s="287">
        <v>1</v>
      </c>
      <c r="M57" s="288"/>
      <c r="N57" s="288"/>
      <c r="O57" s="66" t="s">
        <v>3</v>
      </c>
      <c r="P57" s="299"/>
      <c r="Q57" s="283"/>
      <c r="R57" s="284"/>
      <c r="S57" s="285"/>
      <c r="T57" s="303"/>
      <c r="U57" s="304"/>
      <c r="V57" s="304"/>
      <c r="W57" s="305"/>
      <c r="X57" s="303"/>
      <c r="Y57" s="304"/>
      <c r="Z57" s="305"/>
      <c r="AA57" s="303"/>
      <c r="AB57" s="305"/>
    </row>
    <row r="58" spans="1:35" ht="19.399999999999999" customHeight="1">
      <c r="A58" s="46" t="s">
        <v>102</v>
      </c>
      <c r="B58" s="128" t="s">
        <v>61</v>
      </c>
      <c r="C58" s="129"/>
      <c r="D58" s="129"/>
      <c r="E58" s="129"/>
      <c r="F58" s="129"/>
      <c r="G58" s="129"/>
      <c r="H58" s="122" t="s">
        <v>174</v>
      </c>
      <c r="I58" s="122"/>
      <c r="J58" s="122"/>
      <c r="K58" s="122"/>
      <c r="L58" s="238">
        <f>L57/L56</f>
        <v>0.5</v>
      </c>
      <c r="M58" s="239"/>
      <c r="N58" s="239"/>
      <c r="O58" s="63" t="s">
        <v>0</v>
      </c>
      <c r="P58" s="298" t="s">
        <v>199</v>
      </c>
      <c r="Q58" s="280" t="s">
        <v>218</v>
      </c>
      <c r="R58" s="281"/>
      <c r="S58" s="282"/>
      <c r="T58" s="300" t="s">
        <v>90</v>
      </c>
      <c r="U58" s="301"/>
      <c r="V58" s="301"/>
      <c r="W58" s="302"/>
      <c r="X58" s="300" t="s">
        <v>41</v>
      </c>
      <c r="Y58" s="301"/>
      <c r="Z58" s="302"/>
      <c r="AA58" s="300" t="s">
        <v>91</v>
      </c>
      <c r="AB58" s="302"/>
    </row>
    <row r="59" spans="1:35" ht="19.399999999999999" customHeight="1">
      <c r="A59" s="86" t="s">
        <v>142</v>
      </c>
      <c r="B59" s="87"/>
      <c r="C59" s="87"/>
      <c r="D59" s="87"/>
      <c r="E59" s="87"/>
      <c r="F59" s="87"/>
      <c r="G59" s="87"/>
      <c r="H59" s="87"/>
      <c r="I59" s="87"/>
      <c r="J59" s="87"/>
      <c r="K59" s="87"/>
      <c r="L59" s="87"/>
      <c r="M59" s="87"/>
      <c r="N59" s="87"/>
      <c r="O59" s="88"/>
      <c r="P59" s="299"/>
      <c r="Q59" s="283"/>
      <c r="R59" s="284"/>
      <c r="S59" s="285"/>
      <c r="T59" s="303"/>
      <c r="U59" s="304"/>
      <c r="V59" s="304"/>
      <c r="W59" s="305"/>
      <c r="X59" s="303"/>
      <c r="Y59" s="304"/>
      <c r="Z59" s="305"/>
      <c r="AA59" s="303"/>
      <c r="AB59" s="305"/>
    </row>
    <row r="60" spans="1:35" ht="15" customHeight="1">
      <c r="A60" s="89"/>
      <c r="B60" s="90"/>
      <c r="C60" s="90"/>
      <c r="D60" s="90"/>
      <c r="E60" s="90"/>
      <c r="F60" s="90"/>
      <c r="G60" s="90"/>
      <c r="H60" s="90"/>
      <c r="I60" s="90"/>
      <c r="J60" s="90"/>
      <c r="K60" s="90"/>
      <c r="L60" s="90"/>
      <c r="M60" s="90"/>
      <c r="N60" s="90"/>
      <c r="O60" s="91"/>
    </row>
    <row r="61" spans="1:35" ht="15.75" customHeight="1"/>
    <row r="62" spans="1:35" ht="15.75" customHeight="1">
      <c r="A62" s="83" t="s">
        <v>143</v>
      </c>
      <c r="B62" s="84"/>
      <c r="C62" s="84"/>
      <c r="D62" s="84"/>
      <c r="E62" s="84"/>
      <c r="F62" s="84"/>
      <c r="G62" s="84"/>
      <c r="H62" s="84"/>
      <c r="I62" s="84"/>
      <c r="J62" s="84"/>
      <c r="K62" s="84"/>
      <c r="L62" s="84"/>
      <c r="M62" s="84"/>
      <c r="N62" s="84"/>
      <c r="O62" s="85"/>
    </row>
    <row r="63" spans="1:35" ht="15.75" customHeight="1">
      <c r="A63" s="149" t="s">
        <v>144</v>
      </c>
      <c r="B63" s="150"/>
      <c r="C63" s="150"/>
      <c r="D63" s="150"/>
      <c r="E63" s="150"/>
      <c r="F63" s="150"/>
      <c r="G63" s="150"/>
      <c r="H63" s="150"/>
      <c r="I63" s="150"/>
      <c r="J63" s="150"/>
      <c r="K63" s="150"/>
      <c r="L63" s="150"/>
      <c r="M63" s="150"/>
      <c r="N63" s="150"/>
      <c r="O63" s="151"/>
    </row>
    <row r="64" spans="1:35" ht="15.75" customHeight="1">
      <c r="A64" s="15" t="s">
        <v>145</v>
      </c>
      <c r="B64" s="24" t="s">
        <v>151</v>
      </c>
      <c r="C64" s="24" t="s">
        <v>184</v>
      </c>
      <c r="D64" s="34" t="s">
        <v>1</v>
      </c>
      <c r="E64" s="38" t="s">
        <v>183</v>
      </c>
      <c r="F64" s="115" t="s">
        <v>185</v>
      </c>
      <c r="G64" s="115"/>
      <c r="H64" s="115"/>
      <c r="I64" s="115" t="s">
        <v>186</v>
      </c>
      <c r="J64" s="115"/>
      <c r="K64" s="115"/>
      <c r="L64" s="103" t="s">
        <v>147</v>
      </c>
      <c r="M64" s="104"/>
      <c r="N64" s="105"/>
      <c r="O64" s="20" t="s">
        <v>158</v>
      </c>
    </row>
    <row r="65" spans="1:15" ht="15.75" customHeight="1">
      <c r="A65" s="15" t="s">
        <v>23</v>
      </c>
      <c r="B65" s="22"/>
      <c r="C65" s="22"/>
      <c r="D65" s="20"/>
      <c r="E65" s="67"/>
      <c r="F65" s="103"/>
      <c r="G65" s="104"/>
      <c r="H65" s="105"/>
      <c r="I65" s="103"/>
      <c r="J65" s="104"/>
      <c r="K65" s="105"/>
      <c r="L65" s="103"/>
      <c r="M65" s="104"/>
      <c r="N65" s="105"/>
      <c r="O65" s="68">
        <v>10</v>
      </c>
    </row>
    <row r="66" spans="1:15" ht="15.75" customHeight="1">
      <c r="A66" s="15" t="s">
        <v>23</v>
      </c>
      <c r="B66" s="22"/>
      <c r="C66" s="22"/>
      <c r="D66" s="20"/>
      <c r="E66" s="67"/>
      <c r="F66" s="103"/>
      <c r="G66" s="104"/>
      <c r="H66" s="105"/>
      <c r="I66" s="103"/>
      <c r="J66" s="104"/>
      <c r="K66" s="105"/>
      <c r="L66" s="103"/>
      <c r="M66" s="104"/>
      <c r="N66" s="105"/>
      <c r="O66" s="68"/>
    </row>
    <row r="67" spans="1:15" ht="15.75" customHeight="1">
      <c r="A67" s="23" t="s">
        <v>23</v>
      </c>
      <c r="B67" s="22"/>
      <c r="C67" s="22"/>
      <c r="D67" s="20"/>
      <c r="E67" s="67"/>
      <c r="F67" s="103"/>
      <c r="G67" s="104"/>
      <c r="H67" s="105"/>
      <c r="I67" s="103"/>
      <c r="J67" s="104"/>
      <c r="K67" s="105"/>
      <c r="L67" s="103"/>
      <c r="M67" s="104"/>
      <c r="N67" s="105"/>
      <c r="O67" s="68"/>
    </row>
    <row r="68" spans="1:15" ht="15.75" customHeight="1">
      <c r="A68" s="23"/>
      <c r="B68" s="22"/>
      <c r="C68" s="22"/>
      <c r="D68" s="20"/>
      <c r="E68" s="67"/>
      <c r="F68" s="103"/>
      <c r="G68" s="104"/>
      <c r="H68" s="105"/>
      <c r="I68" s="103"/>
      <c r="J68" s="104"/>
      <c r="K68" s="105"/>
      <c r="L68" s="103"/>
      <c r="M68" s="104"/>
      <c r="N68" s="105"/>
      <c r="O68" s="68"/>
    </row>
    <row r="69" spans="1:15" ht="15.75" customHeight="1">
      <c r="A69" s="23"/>
      <c r="B69" s="22"/>
      <c r="C69" s="22"/>
      <c r="D69" s="20"/>
      <c r="E69" s="67"/>
      <c r="F69" s="103"/>
      <c r="G69" s="104"/>
      <c r="H69" s="105"/>
      <c r="I69" s="103"/>
      <c r="J69" s="104"/>
      <c r="K69" s="105"/>
      <c r="L69" s="103"/>
      <c r="M69" s="104"/>
      <c r="N69" s="105"/>
      <c r="O69" s="68"/>
    </row>
    <row r="70" spans="1:15" ht="15.75" customHeight="1">
      <c r="A70" s="23"/>
      <c r="B70" s="22"/>
      <c r="C70" s="22"/>
      <c r="D70" s="34"/>
      <c r="E70" s="38"/>
      <c r="F70" s="37"/>
      <c r="G70" s="39"/>
      <c r="H70" s="38"/>
      <c r="I70" s="37"/>
      <c r="J70" s="39"/>
      <c r="K70" s="38"/>
      <c r="L70" s="103"/>
      <c r="M70" s="104"/>
      <c r="N70" s="105"/>
      <c r="O70" s="68"/>
    </row>
    <row r="71" spans="1:15" ht="15.75" customHeight="1">
      <c r="A71" s="23"/>
      <c r="B71" s="22"/>
      <c r="C71" s="22"/>
      <c r="D71" s="34"/>
      <c r="E71" s="38"/>
      <c r="F71" s="37"/>
      <c r="G71" s="39"/>
      <c r="H71" s="38"/>
      <c r="I71" s="37"/>
      <c r="J71" s="39"/>
      <c r="K71" s="38"/>
      <c r="L71" s="103"/>
      <c r="M71" s="104"/>
      <c r="N71" s="105"/>
      <c r="O71" s="68"/>
    </row>
    <row r="72" spans="1:15" ht="15.75" customHeight="1">
      <c r="A72" s="23"/>
      <c r="B72" s="22"/>
      <c r="C72" s="22"/>
      <c r="D72" s="20"/>
      <c r="E72" s="67"/>
      <c r="F72" s="103"/>
      <c r="G72" s="104"/>
      <c r="H72" s="105"/>
      <c r="I72" s="103"/>
      <c r="J72" s="104"/>
      <c r="K72" s="105"/>
      <c r="L72" s="103"/>
      <c r="M72" s="104"/>
      <c r="N72" s="105"/>
      <c r="O72" s="68"/>
    </row>
    <row r="73" spans="1:15" ht="15.75" customHeight="1">
      <c r="A73" s="23"/>
      <c r="B73" s="22"/>
      <c r="C73" s="22"/>
      <c r="D73" s="20"/>
      <c r="E73" s="67"/>
      <c r="F73" s="103"/>
      <c r="G73" s="104"/>
      <c r="H73" s="105"/>
      <c r="I73" s="103"/>
      <c r="J73" s="104"/>
      <c r="K73" s="105"/>
      <c r="L73" s="103"/>
      <c r="M73" s="104"/>
      <c r="N73" s="105"/>
      <c r="O73" s="68"/>
    </row>
    <row r="74" spans="1:15" ht="15.75" customHeight="1">
      <c r="A74" s="23"/>
      <c r="B74" s="22"/>
      <c r="C74" s="22"/>
      <c r="D74" s="20"/>
      <c r="E74" s="67"/>
      <c r="F74" s="103"/>
      <c r="G74" s="104"/>
      <c r="H74" s="105"/>
      <c r="I74" s="103"/>
      <c r="J74" s="104"/>
      <c r="K74" s="105"/>
      <c r="L74" s="103"/>
      <c r="M74" s="104"/>
      <c r="N74" s="105"/>
      <c r="O74" s="68"/>
    </row>
    <row r="75" spans="1:15" ht="15.75" customHeight="1">
      <c r="A75" s="23"/>
      <c r="B75" s="22"/>
      <c r="C75" s="22"/>
      <c r="D75" s="20"/>
      <c r="E75" s="67"/>
      <c r="F75" s="103"/>
      <c r="G75" s="104"/>
      <c r="H75" s="105"/>
      <c r="I75" s="103"/>
      <c r="J75" s="104"/>
      <c r="K75" s="105"/>
      <c r="L75" s="103"/>
      <c r="M75" s="104"/>
      <c r="N75" s="105"/>
      <c r="O75" s="68"/>
    </row>
    <row r="76" spans="1:15" ht="15.75" customHeight="1">
      <c r="A76" s="23"/>
      <c r="B76" s="22"/>
      <c r="C76" s="22"/>
      <c r="D76" s="20"/>
      <c r="E76" s="67"/>
      <c r="F76" s="103"/>
      <c r="G76" s="104"/>
      <c r="H76" s="105"/>
      <c r="I76" s="103"/>
      <c r="J76" s="104"/>
      <c r="K76" s="105"/>
      <c r="L76" s="103"/>
      <c r="M76" s="104"/>
      <c r="N76" s="105"/>
      <c r="O76" s="68"/>
    </row>
    <row r="77" spans="1:15" ht="15.75" customHeight="1">
      <c r="A77" s="23"/>
      <c r="B77" s="22"/>
      <c r="C77" s="22"/>
      <c r="D77" s="20"/>
      <c r="E77" s="67"/>
      <c r="F77" s="103"/>
      <c r="G77" s="104"/>
      <c r="H77" s="105"/>
      <c r="I77" s="103" t="s">
        <v>187</v>
      </c>
      <c r="J77" s="104"/>
      <c r="K77" s="104"/>
      <c r="L77" s="104"/>
      <c r="M77" s="104"/>
      <c r="N77" s="105"/>
      <c r="O77" s="69">
        <f>SUM(O65:O76)</f>
        <v>10</v>
      </c>
    </row>
    <row r="78" spans="1:15" ht="15.75" customHeight="1">
      <c r="A78" s="28"/>
      <c r="B78" s="26" t="s">
        <v>152</v>
      </c>
      <c r="C78" s="27"/>
      <c r="D78" s="100" t="s">
        <v>154</v>
      </c>
      <c r="E78" s="101"/>
      <c r="F78" s="101"/>
      <c r="G78" s="101"/>
      <c r="H78" s="101"/>
      <c r="I78" s="101"/>
      <c r="J78" s="101"/>
      <c r="K78" s="101"/>
      <c r="L78" s="101"/>
      <c r="M78" s="101"/>
      <c r="N78" s="101"/>
      <c r="O78" s="102"/>
    </row>
    <row r="79" spans="1:15" ht="15.75" customHeight="1">
      <c r="A79" s="112" t="s">
        <v>150</v>
      </c>
      <c r="B79" s="113"/>
      <c r="C79" s="113"/>
      <c r="D79" s="113"/>
      <c r="E79" s="113"/>
      <c r="F79" s="113"/>
      <c r="G79" s="113"/>
      <c r="H79" s="113"/>
      <c r="I79" s="113"/>
      <c r="J79" s="113"/>
      <c r="K79" s="113"/>
      <c r="L79" s="113"/>
      <c r="M79" s="113"/>
      <c r="N79" s="113"/>
      <c r="O79" s="114"/>
    </row>
    <row r="80" spans="1:15" ht="15.75" customHeight="1">
      <c r="A80" s="15" t="s">
        <v>145</v>
      </c>
      <c r="B80" s="24" t="s">
        <v>151</v>
      </c>
      <c r="C80" s="24" t="s">
        <v>146</v>
      </c>
      <c r="D80" s="34" t="s">
        <v>1</v>
      </c>
      <c r="E80" s="38" t="s">
        <v>183</v>
      </c>
      <c r="F80" s="115" t="s">
        <v>185</v>
      </c>
      <c r="G80" s="115"/>
      <c r="H80" s="115"/>
      <c r="I80" s="115" t="s">
        <v>186</v>
      </c>
      <c r="J80" s="115"/>
      <c r="K80" s="115"/>
      <c r="L80" s="103" t="s">
        <v>147</v>
      </c>
      <c r="M80" s="104"/>
      <c r="N80" s="105"/>
      <c r="O80" s="20" t="s">
        <v>158</v>
      </c>
    </row>
    <row r="81" spans="1:15" ht="15.75" customHeight="1">
      <c r="A81" s="23"/>
      <c r="B81" s="22"/>
      <c r="C81" s="22"/>
      <c r="D81" s="20"/>
      <c r="E81" s="67"/>
      <c r="F81" s="103"/>
      <c r="G81" s="104"/>
      <c r="H81" s="105"/>
      <c r="I81" s="103"/>
      <c r="J81" s="104"/>
      <c r="K81" s="105"/>
      <c r="L81" s="103"/>
      <c r="M81" s="104"/>
      <c r="N81" s="105"/>
      <c r="O81" s="68">
        <v>10</v>
      </c>
    </row>
    <row r="82" spans="1:15" ht="15.75" customHeight="1">
      <c r="A82" s="23"/>
      <c r="B82" s="22"/>
      <c r="C82" s="22"/>
      <c r="D82" s="20"/>
      <c r="E82" s="67"/>
      <c r="F82" s="103"/>
      <c r="G82" s="104"/>
      <c r="H82" s="105"/>
      <c r="I82" s="103"/>
      <c r="J82" s="104"/>
      <c r="K82" s="105"/>
      <c r="L82" s="103"/>
      <c r="M82" s="104"/>
      <c r="N82" s="105"/>
      <c r="O82" s="68"/>
    </row>
    <row r="83" spans="1:15" ht="15.75" customHeight="1">
      <c r="A83" s="23"/>
      <c r="B83" s="22"/>
      <c r="C83" s="22"/>
      <c r="D83" s="20"/>
      <c r="E83" s="67"/>
      <c r="F83" s="103"/>
      <c r="G83" s="104"/>
      <c r="H83" s="105"/>
      <c r="I83" s="103"/>
      <c r="J83" s="104"/>
      <c r="K83" s="105"/>
      <c r="L83" s="103"/>
      <c r="M83" s="104"/>
      <c r="N83" s="105"/>
      <c r="O83" s="68"/>
    </row>
    <row r="84" spans="1:15" ht="15.75" customHeight="1">
      <c r="A84" s="23"/>
      <c r="B84" s="22"/>
      <c r="C84" s="22"/>
      <c r="D84" s="20"/>
      <c r="E84" s="67"/>
      <c r="F84" s="103"/>
      <c r="G84" s="104"/>
      <c r="H84" s="105"/>
      <c r="I84" s="103"/>
      <c r="J84" s="104"/>
      <c r="K84" s="105"/>
      <c r="L84" s="103"/>
      <c r="M84" s="104"/>
      <c r="N84" s="105"/>
      <c r="O84" s="68"/>
    </row>
    <row r="85" spans="1:15" ht="15.75" customHeight="1">
      <c r="A85" s="23"/>
      <c r="B85" s="22"/>
      <c r="C85" s="22"/>
      <c r="D85" s="20"/>
      <c r="E85" s="67"/>
      <c r="F85" s="103"/>
      <c r="G85" s="104"/>
      <c r="H85" s="105"/>
      <c r="I85" s="103"/>
      <c r="J85" s="104"/>
      <c r="K85" s="105"/>
      <c r="L85" s="103"/>
      <c r="M85" s="104"/>
      <c r="N85" s="105"/>
      <c r="O85" s="68"/>
    </row>
    <row r="86" spans="1:15" ht="15.75" customHeight="1">
      <c r="A86" s="23"/>
      <c r="B86" s="22"/>
      <c r="C86" s="22"/>
      <c r="D86" s="20"/>
      <c r="E86" s="67"/>
      <c r="F86" s="103"/>
      <c r="G86" s="104"/>
      <c r="H86" s="105"/>
      <c r="I86" s="103"/>
      <c r="J86" s="104"/>
      <c r="K86" s="105"/>
      <c r="L86" s="103"/>
      <c r="M86" s="104"/>
      <c r="N86" s="105"/>
      <c r="O86" s="68"/>
    </row>
    <row r="87" spans="1:15" ht="15.75" customHeight="1">
      <c r="A87" s="23"/>
      <c r="B87" s="22"/>
      <c r="C87" s="22"/>
      <c r="D87" s="20"/>
      <c r="E87" s="67"/>
      <c r="F87" s="103"/>
      <c r="G87" s="104"/>
      <c r="H87" s="105"/>
      <c r="I87" s="103" t="s">
        <v>188</v>
      </c>
      <c r="J87" s="104"/>
      <c r="K87" s="104"/>
      <c r="L87" s="104"/>
      <c r="M87" s="104"/>
      <c r="N87" s="105"/>
      <c r="O87" s="69">
        <f>SUM(O81:O86)</f>
        <v>10</v>
      </c>
    </row>
    <row r="88" spans="1:15" ht="15.75" customHeight="1">
      <c r="A88" s="25" t="s">
        <v>23</v>
      </c>
      <c r="B88" s="26" t="s">
        <v>152</v>
      </c>
      <c r="C88" s="27"/>
      <c r="D88" s="100" t="s">
        <v>153</v>
      </c>
      <c r="E88" s="101"/>
      <c r="F88" s="101"/>
      <c r="G88" s="101"/>
      <c r="H88" s="101"/>
      <c r="I88" s="101"/>
      <c r="J88" s="101"/>
      <c r="K88" s="101"/>
      <c r="L88" s="101"/>
      <c r="M88" s="101"/>
      <c r="N88" s="101"/>
      <c r="O88" s="102"/>
    </row>
    <row r="89" spans="1:15" ht="15.75" customHeight="1">
      <c r="A89" s="112" t="s">
        <v>180</v>
      </c>
      <c r="B89" s="113"/>
      <c r="C89" s="113"/>
      <c r="D89" s="113"/>
      <c r="E89" s="113"/>
      <c r="F89" s="113"/>
      <c r="G89" s="113"/>
      <c r="H89" s="113"/>
      <c r="I89" s="113"/>
      <c r="J89" s="113"/>
      <c r="K89" s="113"/>
      <c r="L89" s="113"/>
      <c r="M89" s="113"/>
      <c r="N89" s="113"/>
      <c r="O89" s="114"/>
    </row>
    <row r="90" spans="1:15" ht="15.75" customHeight="1">
      <c r="A90" s="15" t="s">
        <v>145</v>
      </c>
      <c r="B90" s="24" t="s">
        <v>146</v>
      </c>
      <c r="C90" s="24" t="s">
        <v>189</v>
      </c>
      <c r="D90" s="115" t="s">
        <v>1</v>
      </c>
      <c r="E90" s="115"/>
      <c r="F90" s="115" t="s">
        <v>147</v>
      </c>
      <c r="G90" s="115"/>
      <c r="H90" s="115"/>
      <c r="I90" s="115" t="s">
        <v>148</v>
      </c>
      <c r="J90" s="115"/>
      <c r="K90" s="115"/>
      <c r="L90" s="115" t="s">
        <v>158</v>
      </c>
      <c r="M90" s="115"/>
      <c r="N90" s="115"/>
      <c r="O90" s="20"/>
    </row>
    <row r="91" spans="1:15" ht="15.75" customHeight="1">
      <c r="A91" s="15" t="s">
        <v>23</v>
      </c>
      <c r="B91" s="22"/>
      <c r="C91" s="22"/>
      <c r="D91" s="103"/>
      <c r="E91" s="105"/>
      <c r="F91" s="103"/>
      <c r="G91" s="104"/>
      <c r="H91" s="105"/>
      <c r="I91" s="103"/>
      <c r="J91" s="104"/>
      <c r="K91" s="105"/>
      <c r="L91" s="106">
        <v>10</v>
      </c>
      <c r="M91" s="107"/>
      <c r="N91" s="108"/>
      <c r="O91" s="14"/>
    </row>
    <row r="92" spans="1:15" ht="15.75" customHeight="1">
      <c r="A92" s="15"/>
      <c r="B92" s="22"/>
      <c r="C92" s="22"/>
      <c r="D92" s="37"/>
      <c r="E92" s="38"/>
      <c r="F92" s="37"/>
      <c r="G92" s="39"/>
      <c r="H92" s="38"/>
      <c r="I92" s="103"/>
      <c r="J92" s="104"/>
      <c r="K92" s="105"/>
      <c r="L92" s="106"/>
      <c r="M92" s="107"/>
      <c r="N92" s="108"/>
      <c r="O92" s="14"/>
    </row>
    <row r="93" spans="1:15" ht="15.75" customHeight="1">
      <c r="A93" s="15"/>
      <c r="B93" s="22"/>
      <c r="C93" s="22"/>
      <c r="D93" s="37"/>
      <c r="E93" s="38"/>
      <c r="F93" s="37"/>
      <c r="G93" s="39"/>
      <c r="H93" s="38"/>
      <c r="I93" s="103"/>
      <c r="J93" s="104"/>
      <c r="K93" s="105"/>
      <c r="L93" s="106"/>
      <c r="M93" s="107"/>
      <c r="N93" s="108"/>
      <c r="O93" s="14"/>
    </row>
    <row r="94" spans="1:15" ht="15.75" customHeight="1">
      <c r="A94" s="15" t="s">
        <v>23</v>
      </c>
      <c r="B94" s="22"/>
      <c r="C94" s="22"/>
      <c r="D94" s="103"/>
      <c r="E94" s="105"/>
      <c r="F94" s="103"/>
      <c r="G94" s="104"/>
      <c r="H94" s="105"/>
      <c r="I94" s="103"/>
      <c r="J94" s="104"/>
      <c r="K94" s="105"/>
      <c r="L94" s="106"/>
      <c r="M94" s="107"/>
      <c r="N94" s="108"/>
      <c r="O94" s="14"/>
    </row>
    <row r="95" spans="1:15" ht="15.75" customHeight="1">
      <c r="A95" s="15" t="s">
        <v>23</v>
      </c>
      <c r="B95" s="22"/>
      <c r="C95" s="22"/>
      <c r="D95" s="103"/>
      <c r="E95" s="105"/>
      <c r="F95" s="103"/>
      <c r="G95" s="104"/>
      <c r="H95" s="105"/>
      <c r="I95" s="103"/>
      <c r="J95" s="104"/>
      <c r="K95" s="105"/>
      <c r="L95" s="106"/>
      <c r="M95" s="107"/>
      <c r="N95" s="108"/>
      <c r="O95" s="14"/>
    </row>
    <row r="96" spans="1:15" ht="15.75" customHeight="1">
      <c r="A96" s="15" t="s">
        <v>23</v>
      </c>
      <c r="B96" s="22"/>
      <c r="C96" s="22"/>
      <c r="D96" s="103"/>
      <c r="E96" s="105"/>
      <c r="F96" s="103"/>
      <c r="G96" s="104"/>
      <c r="H96" s="105"/>
      <c r="I96" s="103"/>
      <c r="J96" s="104"/>
      <c r="K96" s="105"/>
      <c r="L96" s="106"/>
      <c r="M96" s="107"/>
      <c r="N96" s="108"/>
      <c r="O96" s="14"/>
    </row>
    <row r="97" spans="1:15" ht="15.75" customHeight="1">
      <c r="A97" s="15" t="s">
        <v>23</v>
      </c>
      <c r="B97" s="22"/>
      <c r="C97" s="22"/>
      <c r="D97" s="103"/>
      <c r="E97" s="105"/>
      <c r="F97" s="103" t="s">
        <v>190</v>
      </c>
      <c r="G97" s="104"/>
      <c r="H97" s="104"/>
      <c r="I97" s="104"/>
      <c r="J97" s="104"/>
      <c r="K97" s="105"/>
      <c r="L97" s="109">
        <f>SUM(L91:N96)</f>
        <v>10</v>
      </c>
      <c r="M97" s="110"/>
      <c r="N97" s="111"/>
      <c r="O97" s="14"/>
    </row>
    <row r="98" spans="1:15" ht="15.75" customHeight="1">
      <c r="A98" s="25" t="s">
        <v>23</v>
      </c>
      <c r="B98" s="26" t="s">
        <v>152</v>
      </c>
      <c r="C98" s="27"/>
      <c r="D98" s="100" t="s">
        <v>182</v>
      </c>
      <c r="E98" s="101"/>
      <c r="F98" s="101"/>
      <c r="G98" s="101"/>
      <c r="H98" s="101"/>
      <c r="I98" s="101"/>
      <c r="J98" s="101"/>
      <c r="K98" s="101"/>
      <c r="L98" s="101"/>
      <c r="M98" s="101"/>
      <c r="N98" s="101"/>
      <c r="O98" s="102"/>
    </row>
    <row r="99" spans="1:15" ht="15.75" customHeight="1">
      <c r="A99" s="112" t="s">
        <v>139</v>
      </c>
      <c r="B99" s="113"/>
      <c r="C99" s="113"/>
      <c r="D99" s="113"/>
      <c r="E99" s="113"/>
      <c r="F99" s="113"/>
      <c r="G99" s="113"/>
      <c r="H99" s="113"/>
      <c r="I99" s="113"/>
      <c r="J99" s="113"/>
      <c r="K99" s="113"/>
      <c r="L99" s="113"/>
      <c r="M99" s="113"/>
      <c r="N99" s="113"/>
      <c r="O99" s="114"/>
    </row>
    <row r="100" spans="1:15" ht="15.75" customHeight="1">
      <c r="A100" s="15" t="s">
        <v>145</v>
      </c>
      <c r="B100" s="24" t="s">
        <v>151</v>
      </c>
      <c r="C100" s="24" t="s">
        <v>1</v>
      </c>
      <c r="D100" s="115" t="s">
        <v>147</v>
      </c>
      <c r="E100" s="115"/>
      <c r="F100" s="115" t="s">
        <v>148</v>
      </c>
      <c r="G100" s="115"/>
      <c r="H100" s="115"/>
      <c r="I100" s="115" t="s">
        <v>158</v>
      </c>
      <c r="J100" s="115"/>
      <c r="K100" s="115"/>
      <c r="L100" s="115" t="s">
        <v>23</v>
      </c>
      <c r="M100" s="115"/>
      <c r="N100" s="115"/>
      <c r="O100" s="20"/>
    </row>
    <row r="101" spans="1:15" ht="15.75" customHeight="1">
      <c r="A101" s="15" t="s">
        <v>23</v>
      </c>
      <c r="B101" s="22"/>
      <c r="C101" s="22"/>
      <c r="D101" s="103"/>
      <c r="E101" s="105"/>
      <c r="F101" s="103"/>
      <c r="G101" s="104"/>
      <c r="H101" s="105"/>
      <c r="I101" s="106">
        <v>10</v>
      </c>
      <c r="J101" s="107"/>
      <c r="K101" s="108"/>
      <c r="L101" s="103"/>
      <c r="M101" s="104"/>
      <c r="N101" s="105"/>
      <c r="O101" s="14"/>
    </row>
    <row r="102" spans="1:15" ht="15.75" customHeight="1">
      <c r="A102" s="15"/>
      <c r="B102" s="22"/>
      <c r="C102" s="22"/>
      <c r="D102" s="37"/>
      <c r="E102" s="38"/>
      <c r="F102" s="37"/>
      <c r="G102" s="39"/>
      <c r="H102" s="38"/>
      <c r="I102" s="106"/>
      <c r="J102" s="107"/>
      <c r="K102" s="108"/>
      <c r="L102" s="37"/>
      <c r="M102" s="39"/>
      <c r="N102" s="38"/>
      <c r="O102" s="14"/>
    </row>
    <row r="103" spans="1:15" ht="15.75" customHeight="1">
      <c r="A103" s="15"/>
      <c r="B103" s="22"/>
      <c r="C103" s="22"/>
      <c r="D103" s="37"/>
      <c r="E103" s="38"/>
      <c r="F103" s="37"/>
      <c r="G103" s="39"/>
      <c r="H103" s="38"/>
      <c r="I103" s="106"/>
      <c r="J103" s="107"/>
      <c r="K103" s="108"/>
      <c r="L103" s="37"/>
      <c r="M103" s="39"/>
      <c r="N103" s="38"/>
      <c r="O103" s="14"/>
    </row>
    <row r="104" spans="1:15" ht="15.75" customHeight="1">
      <c r="A104" s="15" t="s">
        <v>23</v>
      </c>
      <c r="B104" s="22"/>
      <c r="C104" s="22"/>
      <c r="D104" s="103"/>
      <c r="E104" s="105"/>
      <c r="F104" s="103"/>
      <c r="G104" s="104"/>
      <c r="H104" s="105"/>
      <c r="I104" s="106"/>
      <c r="J104" s="107"/>
      <c r="K104" s="108"/>
      <c r="L104" s="103"/>
      <c r="M104" s="104"/>
      <c r="N104" s="105"/>
      <c r="O104" s="14"/>
    </row>
    <row r="105" spans="1:15" ht="15.75" customHeight="1">
      <c r="A105" s="15" t="s">
        <v>23</v>
      </c>
      <c r="B105" s="22"/>
      <c r="C105" s="22"/>
      <c r="D105" s="103"/>
      <c r="E105" s="105"/>
      <c r="F105" s="103"/>
      <c r="G105" s="104"/>
      <c r="H105" s="105"/>
      <c r="I105" s="106"/>
      <c r="J105" s="107"/>
      <c r="K105" s="108"/>
      <c r="L105" s="103"/>
      <c r="M105" s="104"/>
      <c r="N105" s="105"/>
      <c r="O105" s="14"/>
    </row>
    <row r="106" spans="1:15" ht="15.75" customHeight="1">
      <c r="A106" s="15" t="s">
        <v>23</v>
      </c>
      <c r="B106" s="22"/>
      <c r="C106" s="22"/>
      <c r="D106" s="103"/>
      <c r="E106" s="105"/>
      <c r="F106" s="103"/>
      <c r="G106" s="104"/>
      <c r="H106" s="105"/>
      <c r="I106" s="106"/>
      <c r="J106" s="107"/>
      <c r="K106" s="108"/>
      <c r="L106" s="103"/>
      <c r="M106" s="104"/>
      <c r="N106" s="105"/>
      <c r="O106" s="14"/>
    </row>
    <row r="107" spans="1:15" ht="15.75" customHeight="1">
      <c r="A107" s="15" t="s">
        <v>23</v>
      </c>
      <c r="B107" s="22"/>
      <c r="C107" s="22"/>
      <c r="D107" s="103"/>
      <c r="E107" s="105"/>
      <c r="F107" s="103" t="s">
        <v>160</v>
      </c>
      <c r="G107" s="104"/>
      <c r="H107" s="105"/>
      <c r="I107" s="109">
        <f>SUM(I101:K106)</f>
        <v>10</v>
      </c>
      <c r="J107" s="110"/>
      <c r="K107" s="111"/>
      <c r="L107" s="103"/>
      <c r="M107" s="104"/>
      <c r="N107" s="105"/>
      <c r="O107" s="14"/>
    </row>
    <row r="108" spans="1:15" ht="15.75" customHeight="1">
      <c r="A108" s="25" t="s">
        <v>23</v>
      </c>
      <c r="B108" s="26" t="s">
        <v>152</v>
      </c>
      <c r="C108" s="27"/>
      <c r="D108" s="100" t="s">
        <v>181</v>
      </c>
      <c r="E108" s="101"/>
      <c r="F108" s="101"/>
      <c r="G108" s="101"/>
      <c r="H108" s="101"/>
      <c r="I108" s="101"/>
      <c r="J108" s="101"/>
      <c r="K108" s="101"/>
      <c r="L108" s="101"/>
      <c r="M108" s="101"/>
      <c r="N108" s="101"/>
      <c r="O108" s="102"/>
    </row>
    <row r="109" spans="1:15" ht="15.75" customHeight="1"/>
    <row r="110" spans="1:15" ht="15.75" customHeight="1">
      <c r="A110" s="112" t="s">
        <v>149</v>
      </c>
      <c r="B110" s="113"/>
      <c r="C110" s="113"/>
      <c r="D110" s="113"/>
      <c r="E110" s="113"/>
      <c r="F110" s="113"/>
      <c r="G110" s="113"/>
      <c r="H110" s="113"/>
      <c r="I110" s="113"/>
      <c r="J110" s="113"/>
      <c r="K110" s="113"/>
      <c r="L110" s="113"/>
      <c r="M110" s="113"/>
      <c r="N110" s="113"/>
      <c r="O110" s="114"/>
    </row>
    <row r="111" spans="1:15" ht="15.75" customHeight="1">
      <c r="A111" s="15" t="s">
        <v>145</v>
      </c>
      <c r="B111" s="24" t="s">
        <v>155</v>
      </c>
      <c r="C111" s="24" t="s">
        <v>1</v>
      </c>
      <c r="D111" s="115" t="s">
        <v>147</v>
      </c>
      <c r="E111" s="115"/>
      <c r="F111" s="115" t="s">
        <v>148</v>
      </c>
      <c r="G111" s="115"/>
      <c r="H111" s="115"/>
      <c r="I111" s="115" t="s">
        <v>157</v>
      </c>
      <c r="J111" s="115"/>
      <c r="K111" s="115"/>
      <c r="L111" s="115" t="s">
        <v>156</v>
      </c>
      <c r="M111" s="115"/>
      <c r="N111" s="115"/>
      <c r="O111" s="20"/>
    </row>
    <row r="112" spans="1:15" ht="15.75" customHeight="1">
      <c r="A112" s="15" t="s">
        <v>23</v>
      </c>
      <c r="B112" s="22"/>
      <c r="C112" s="22"/>
      <c r="D112" s="103"/>
      <c r="E112" s="105"/>
      <c r="F112" s="103"/>
      <c r="G112" s="104"/>
      <c r="H112" s="105"/>
      <c r="I112" s="103"/>
      <c r="J112" s="104"/>
      <c r="K112" s="105"/>
      <c r="L112" s="103"/>
      <c r="M112" s="104"/>
      <c r="N112" s="105"/>
      <c r="O112" s="34"/>
    </row>
    <row r="113" spans="1:15" ht="15.75" customHeight="1">
      <c r="A113" s="15" t="s">
        <v>23</v>
      </c>
      <c r="B113" s="22"/>
      <c r="C113" s="22"/>
      <c r="D113" s="103"/>
      <c r="E113" s="105"/>
      <c r="F113" s="103"/>
      <c r="G113" s="104"/>
      <c r="H113" s="105"/>
      <c r="I113" s="103"/>
      <c r="J113" s="104"/>
      <c r="K113" s="105"/>
      <c r="L113" s="103"/>
      <c r="M113" s="104"/>
      <c r="N113" s="105"/>
      <c r="O113" s="34"/>
    </row>
    <row r="114" spans="1:15" ht="15.75" customHeight="1">
      <c r="A114" s="15" t="s">
        <v>23</v>
      </c>
      <c r="B114" s="22"/>
      <c r="C114" s="22"/>
      <c r="D114" s="103"/>
      <c r="E114" s="105"/>
      <c r="F114" s="103"/>
      <c r="G114" s="104"/>
      <c r="H114" s="105"/>
      <c r="I114" s="103"/>
      <c r="J114" s="104"/>
      <c r="K114" s="105"/>
      <c r="L114" s="103"/>
      <c r="M114" s="104"/>
      <c r="N114" s="105"/>
      <c r="O114" s="34"/>
    </row>
    <row r="115" spans="1:15" ht="15.75" customHeight="1">
      <c r="A115" s="15" t="s">
        <v>23</v>
      </c>
      <c r="B115" s="22"/>
      <c r="C115" s="22"/>
      <c r="D115" s="103"/>
      <c r="E115" s="105"/>
      <c r="F115" s="103"/>
      <c r="G115" s="104"/>
      <c r="H115" s="105"/>
      <c r="I115" s="103"/>
      <c r="J115" s="104"/>
      <c r="K115" s="105"/>
      <c r="L115" s="103"/>
      <c r="M115" s="104"/>
      <c r="N115" s="105"/>
      <c r="O115" s="34"/>
    </row>
    <row r="116" spans="1:15" ht="15.75" customHeight="1">
      <c r="A116" s="15" t="s">
        <v>23</v>
      </c>
      <c r="B116" s="22"/>
      <c r="C116" s="22"/>
      <c r="D116" s="103"/>
      <c r="E116" s="105"/>
      <c r="F116" s="103"/>
      <c r="G116" s="104"/>
      <c r="H116" s="105"/>
      <c r="I116" s="103"/>
      <c r="J116" s="104"/>
      <c r="K116" s="105"/>
      <c r="L116" s="103"/>
      <c r="M116" s="104"/>
      <c r="N116" s="105"/>
      <c r="O116" s="34"/>
    </row>
    <row r="117" spans="1:15" ht="15.75" customHeight="1">
      <c r="A117" s="15" t="s">
        <v>23</v>
      </c>
      <c r="B117" s="22"/>
      <c r="C117" s="22"/>
      <c r="D117" s="103"/>
      <c r="E117" s="105"/>
      <c r="F117" s="103"/>
      <c r="G117" s="104"/>
      <c r="H117" s="105"/>
      <c r="I117" s="103"/>
      <c r="J117" s="104"/>
      <c r="K117" s="105"/>
      <c r="L117" s="103"/>
      <c r="M117" s="104"/>
      <c r="N117" s="105"/>
      <c r="O117" s="34"/>
    </row>
    <row r="118" spans="1:15" ht="15.75" customHeight="1">
      <c r="A118" s="15" t="s">
        <v>23</v>
      </c>
      <c r="B118" s="22"/>
      <c r="C118" s="22"/>
      <c r="D118" s="103"/>
      <c r="E118" s="105"/>
      <c r="F118" s="103"/>
      <c r="G118" s="104"/>
      <c r="H118" s="105"/>
      <c r="I118" s="103"/>
      <c r="J118" s="104"/>
      <c r="K118" s="105"/>
      <c r="L118" s="103" t="s">
        <v>23</v>
      </c>
      <c r="M118" s="104"/>
      <c r="N118" s="105"/>
      <c r="O118" s="34"/>
    </row>
    <row r="119" spans="1:15" ht="15.75" customHeight="1">
      <c r="A119" s="25" t="s">
        <v>23</v>
      </c>
      <c r="B119" s="26" t="s">
        <v>152</v>
      </c>
      <c r="C119" s="27"/>
      <c r="D119" s="100" t="s">
        <v>159</v>
      </c>
      <c r="E119" s="101"/>
      <c r="F119" s="101"/>
      <c r="G119" s="101"/>
      <c r="H119" s="101"/>
      <c r="I119" s="101"/>
      <c r="J119" s="101"/>
      <c r="K119" s="101"/>
      <c r="L119" s="101"/>
      <c r="M119" s="101"/>
      <c r="N119" s="101"/>
      <c r="O119" s="102"/>
    </row>
    <row r="120" spans="1:15" ht="15.75" customHeight="1">
      <c r="A120" s="15" t="s">
        <v>23</v>
      </c>
      <c r="B120" s="22"/>
      <c r="C120" s="22"/>
      <c r="D120" s="37"/>
      <c r="E120" s="38"/>
      <c r="F120" s="37"/>
      <c r="G120" s="39"/>
      <c r="H120" s="38"/>
      <c r="I120" s="37"/>
      <c r="J120" s="39"/>
      <c r="K120" s="38"/>
      <c r="L120" s="37"/>
      <c r="M120" s="39"/>
      <c r="N120" s="38"/>
      <c r="O120" s="14"/>
    </row>
    <row r="121" spans="1:15" ht="15.75" customHeight="1">
      <c r="A121" s="15" t="s">
        <v>23</v>
      </c>
      <c r="B121" s="22"/>
      <c r="C121" s="22"/>
      <c r="D121" s="37"/>
      <c r="E121" s="38"/>
      <c r="F121" s="37"/>
      <c r="G121" s="39"/>
      <c r="H121" s="38"/>
      <c r="I121" s="37"/>
      <c r="J121" s="39"/>
      <c r="K121" s="38"/>
      <c r="L121" s="37"/>
      <c r="M121" s="39"/>
      <c r="N121" s="38"/>
      <c r="O121" s="14"/>
    </row>
    <row r="122" spans="1:15" ht="15.75" customHeight="1">
      <c r="A122" s="15" t="s">
        <v>23</v>
      </c>
      <c r="B122" s="22"/>
      <c r="C122" s="22"/>
      <c r="D122" s="37"/>
      <c r="E122" s="38"/>
      <c r="F122" s="37"/>
      <c r="G122" s="39"/>
      <c r="H122" s="38"/>
      <c r="I122" s="37"/>
      <c r="J122" s="39"/>
      <c r="K122" s="38"/>
      <c r="L122" s="37"/>
      <c r="M122" s="39"/>
      <c r="N122" s="38"/>
      <c r="O122" s="14"/>
    </row>
    <row r="123" spans="1:15" ht="15.75" customHeight="1">
      <c r="A123" s="15" t="s">
        <v>23</v>
      </c>
      <c r="B123" s="22"/>
      <c r="C123" s="22"/>
      <c r="D123" s="37"/>
      <c r="E123" s="38"/>
      <c r="F123" s="37"/>
      <c r="G123" s="39"/>
      <c r="H123" s="38"/>
      <c r="I123" s="37"/>
      <c r="J123" s="39"/>
      <c r="K123" s="38"/>
      <c r="L123" s="37"/>
      <c r="M123" s="39"/>
      <c r="N123" s="38"/>
      <c r="O123" s="14"/>
    </row>
    <row r="124" spans="1:15" ht="15.75" customHeight="1">
      <c r="A124" s="15" t="s">
        <v>23</v>
      </c>
      <c r="B124" s="22"/>
      <c r="C124" s="22"/>
      <c r="D124" s="37"/>
      <c r="E124" s="38"/>
      <c r="F124" s="37"/>
      <c r="G124" s="39"/>
      <c r="H124" s="38"/>
      <c r="I124" s="37"/>
      <c r="J124" s="39"/>
      <c r="K124" s="38"/>
      <c r="L124" s="37"/>
      <c r="M124" s="39"/>
      <c r="N124" s="38"/>
      <c r="O124" s="14"/>
    </row>
    <row r="125" spans="1:15" ht="15.75" customHeight="1">
      <c r="A125" s="15" t="s">
        <v>23</v>
      </c>
      <c r="B125" s="22"/>
      <c r="C125" s="22"/>
      <c r="D125" s="37"/>
      <c r="E125" s="38"/>
      <c r="F125" s="37"/>
      <c r="G125" s="39"/>
      <c r="H125" s="38"/>
      <c r="I125" s="37"/>
      <c r="J125" s="39"/>
      <c r="K125" s="38"/>
      <c r="L125" s="37"/>
      <c r="M125" s="39"/>
      <c r="N125" s="38"/>
      <c r="O125" s="14"/>
    </row>
    <row r="126" spans="1:15" ht="15.75" customHeight="1">
      <c r="A126" s="289" t="s">
        <v>142</v>
      </c>
      <c r="B126" s="290"/>
      <c r="C126" s="290"/>
      <c r="D126" s="290"/>
      <c r="E126" s="290"/>
      <c r="F126" s="290"/>
      <c r="G126" s="290"/>
      <c r="H126" s="290"/>
      <c r="I126" s="290"/>
      <c r="J126" s="290"/>
      <c r="K126" s="290"/>
      <c r="L126" s="290"/>
      <c r="M126" s="290"/>
      <c r="N126" s="290"/>
      <c r="O126" s="291"/>
    </row>
    <row r="127" spans="1:15" ht="15.75" customHeight="1">
      <c r="A127" s="292"/>
      <c r="B127" s="293"/>
      <c r="C127" s="293"/>
      <c r="D127" s="293"/>
      <c r="E127" s="293"/>
      <c r="F127" s="293"/>
      <c r="G127" s="293"/>
      <c r="H127" s="293"/>
      <c r="I127" s="293"/>
      <c r="J127" s="293"/>
      <c r="K127" s="293"/>
      <c r="L127" s="293"/>
      <c r="M127" s="293"/>
      <c r="N127" s="293"/>
      <c r="O127" s="294"/>
    </row>
    <row r="128" spans="1:15">
      <c r="A128" s="292"/>
      <c r="B128" s="293"/>
      <c r="C128" s="293"/>
      <c r="D128" s="293"/>
      <c r="E128" s="293"/>
      <c r="F128" s="293"/>
      <c r="G128" s="293"/>
      <c r="H128" s="293"/>
      <c r="I128" s="293"/>
      <c r="J128" s="293"/>
      <c r="K128" s="293"/>
      <c r="L128" s="293"/>
      <c r="M128" s="293"/>
      <c r="N128" s="293"/>
      <c r="O128" s="294"/>
    </row>
    <row r="129" spans="1:15">
      <c r="A129" s="292"/>
      <c r="B129" s="293"/>
      <c r="C129" s="293"/>
      <c r="D129" s="293"/>
      <c r="E129" s="293"/>
      <c r="F129" s="293"/>
      <c r="G129" s="293"/>
      <c r="H129" s="293"/>
      <c r="I129" s="293"/>
      <c r="J129" s="293"/>
      <c r="K129" s="293"/>
      <c r="L129" s="293"/>
      <c r="M129" s="293"/>
      <c r="N129" s="293"/>
      <c r="O129" s="294"/>
    </row>
    <row r="130" spans="1:15">
      <c r="A130" s="292"/>
      <c r="B130" s="293"/>
      <c r="C130" s="293"/>
      <c r="D130" s="293"/>
      <c r="E130" s="293"/>
      <c r="F130" s="293"/>
      <c r="G130" s="293"/>
      <c r="H130" s="293"/>
      <c r="I130" s="293"/>
      <c r="J130" s="293"/>
      <c r="K130" s="293"/>
      <c r="L130" s="293"/>
      <c r="M130" s="293"/>
      <c r="N130" s="293"/>
      <c r="O130" s="294"/>
    </row>
    <row r="131" spans="1:15">
      <c r="A131" s="292"/>
      <c r="B131" s="293"/>
      <c r="C131" s="293"/>
      <c r="D131" s="293"/>
      <c r="E131" s="293"/>
      <c r="F131" s="293"/>
      <c r="G131" s="293"/>
      <c r="H131" s="293"/>
      <c r="I131" s="293"/>
      <c r="J131" s="293"/>
      <c r="K131" s="293"/>
      <c r="L131" s="293"/>
      <c r="M131" s="293"/>
      <c r="N131" s="293"/>
      <c r="O131" s="294"/>
    </row>
    <row r="132" spans="1:15">
      <c r="A132" s="295"/>
      <c r="B132" s="296"/>
      <c r="C132" s="296"/>
      <c r="D132" s="296"/>
      <c r="E132" s="296"/>
      <c r="F132" s="296"/>
      <c r="G132" s="296"/>
      <c r="H132" s="296"/>
      <c r="I132" s="296"/>
      <c r="J132" s="296"/>
      <c r="K132" s="296"/>
      <c r="L132" s="296"/>
      <c r="M132" s="296"/>
      <c r="N132" s="296"/>
      <c r="O132" s="297"/>
    </row>
  </sheetData>
  <mergeCells count="376">
    <mergeCell ref="P41:AB47"/>
    <mergeCell ref="P55:AB55"/>
    <mergeCell ref="P56:P57"/>
    <mergeCell ref="P58:P59"/>
    <mergeCell ref="Q56:S57"/>
    <mergeCell ref="Q58:S59"/>
    <mergeCell ref="T56:W57"/>
    <mergeCell ref="T58:W59"/>
    <mergeCell ref="X56:Z57"/>
    <mergeCell ref="X58:Z59"/>
    <mergeCell ref="AA56:AB57"/>
    <mergeCell ref="AA58:AB59"/>
    <mergeCell ref="AA51:AB52"/>
    <mergeCell ref="AA49:AB50"/>
    <mergeCell ref="P48:AB48"/>
    <mergeCell ref="P49:P50"/>
    <mergeCell ref="Q49:S50"/>
    <mergeCell ref="Q35:X35"/>
    <mergeCell ref="Q39:X39"/>
    <mergeCell ref="Q36:X36"/>
    <mergeCell ref="P40:AB40"/>
    <mergeCell ref="L57:N57"/>
    <mergeCell ref="L50:N50"/>
    <mergeCell ref="A126:O132"/>
    <mergeCell ref="D100:E100"/>
    <mergeCell ref="F100:H100"/>
    <mergeCell ref="I100:K100"/>
    <mergeCell ref="L100:N100"/>
    <mergeCell ref="I101:K101"/>
    <mergeCell ref="I102:K102"/>
    <mergeCell ref="I103:K103"/>
    <mergeCell ref="D104:E104"/>
    <mergeCell ref="F104:H104"/>
    <mergeCell ref="I104:K104"/>
    <mergeCell ref="L104:N104"/>
    <mergeCell ref="D105:E105"/>
    <mergeCell ref="L112:N112"/>
    <mergeCell ref="I114:K114"/>
    <mergeCell ref="L114:N114"/>
    <mergeCell ref="F105:H105"/>
    <mergeCell ref="I105:K105"/>
    <mergeCell ref="B58:G58"/>
    <mergeCell ref="H57:K57"/>
    <mergeCell ref="H58:K58"/>
    <mergeCell ref="H54:K54"/>
    <mergeCell ref="H56:K56"/>
    <mergeCell ref="L58:N58"/>
    <mergeCell ref="F66:H66"/>
    <mergeCell ref="F73:H73"/>
    <mergeCell ref="L67:N67"/>
    <mergeCell ref="F68:H68"/>
    <mergeCell ref="I68:K68"/>
    <mergeCell ref="L68:N68"/>
    <mergeCell ref="F69:H69"/>
    <mergeCell ref="I69:K69"/>
    <mergeCell ref="L69:N69"/>
    <mergeCell ref="P22:AB22"/>
    <mergeCell ref="Q34:X34"/>
    <mergeCell ref="Y25:AB25"/>
    <mergeCell ref="P25:X25"/>
    <mergeCell ref="Q29:X29"/>
    <mergeCell ref="Q26:X26"/>
    <mergeCell ref="Q27:X27"/>
    <mergeCell ref="Q28:X28"/>
    <mergeCell ref="Q30:X30"/>
    <mergeCell ref="Q31:X31"/>
    <mergeCell ref="Q33:X33"/>
    <mergeCell ref="Q32:X32"/>
    <mergeCell ref="Q23:X23"/>
    <mergeCell ref="P24:AB24"/>
    <mergeCell ref="Q18:X18"/>
    <mergeCell ref="Q15:X15"/>
    <mergeCell ref="A17:A21"/>
    <mergeCell ref="Q7:R7"/>
    <mergeCell ref="P6:P7"/>
    <mergeCell ref="S7:AB7"/>
    <mergeCell ref="Q12:AB14"/>
    <mergeCell ref="P12:P14"/>
    <mergeCell ref="L20:N20"/>
    <mergeCell ref="L15:N15"/>
    <mergeCell ref="B15:K15"/>
    <mergeCell ref="B16:K16"/>
    <mergeCell ref="AA10:AB10"/>
    <mergeCell ref="Y18:AA18"/>
    <mergeCell ref="Q9:X9"/>
    <mergeCell ref="Y9:AA9"/>
    <mergeCell ref="S16:AB17"/>
    <mergeCell ref="P16:P17"/>
    <mergeCell ref="P19:P20"/>
    <mergeCell ref="Q16:R17"/>
    <mergeCell ref="P21:AB21"/>
    <mergeCell ref="B18:K18"/>
    <mergeCell ref="Q19:X19"/>
    <mergeCell ref="Q20:X20"/>
    <mergeCell ref="Y38:AB38"/>
    <mergeCell ref="Q38:W38"/>
    <mergeCell ref="L56:N56"/>
    <mergeCell ref="E53:G53"/>
    <mergeCell ref="B52:D52"/>
    <mergeCell ref="F42:G42"/>
    <mergeCell ref="D2:E2"/>
    <mergeCell ref="H53:K53"/>
    <mergeCell ref="F2:K2"/>
    <mergeCell ref="L2:O2"/>
    <mergeCell ref="D45:F45"/>
    <mergeCell ref="B41:D41"/>
    <mergeCell ref="F36:H36"/>
    <mergeCell ref="D36:E36"/>
    <mergeCell ref="L53:N53"/>
    <mergeCell ref="L46:M46"/>
    <mergeCell ref="D38:E38"/>
    <mergeCell ref="L16:O16"/>
    <mergeCell ref="L17:N17"/>
    <mergeCell ref="L26:N26"/>
    <mergeCell ref="L27:N27"/>
    <mergeCell ref="L33:N33"/>
    <mergeCell ref="L34:N34"/>
    <mergeCell ref="I42:M42"/>
    <mergeCell ref="AA53:AB54"/>
    <mergeCell ref="X49:Z50"/>
    <mergeCell ref="T49:W50"/>
    <mergeCell ref="B51:G51"/>
    <mergeCell ref="B57:G57"/>
    <mergeCell ref="H55:K55"/>
    <mergeCell ref="P51:P52"/>
    <mergeCell ref="P53:P54"/>
    <mergeCell ref="B54:G54"/>
    <mergeCell ref="B55:G55"/>
    <mergeCell ref="B56:G56"/>
    <mergeCell ref="B50:G50"/>
    <mergeCell ref="H50:K50"/>
    <mergeCell ref="X51:Z52"/>
    <mergeCell ref="T53:W54"/>
    <mergeCell ref="X53:Z54"/>
    <mergeCell ref="Q51:S52"/>
    <mergeCell ref="Q53:S54"/>
    <mergeCell ref="T51:W52"/>
    <mergeCell ref="Q37:X37"/>
    <mergeCell ref="A1:O1"/>
    <mergeCell ref="L21:N21"/>
    <mergeCell ref="L25:N25"/>
    <mergeCell ref="B22:O22"/>
    <mergeCell ref="L31:N31"/>
    <mergeCell ref="L29:N29"/>
    <mergeCell ref="C30:O30"/>
    <mergeCell ref="H34:K34"/>
    <mergeCell ref="B34:G34"/>
    <mergeCell ref="B24:K24"/>
    <mergeCell ref="L24:N24"/>
    <mergeCell ref="B29:K29"/>
    <mergeCell ref="D5:E5"/>
    <mergeCell ref="B6:O7"/>
    <mergeCell ref="M10:O10"/>
    <mergeCell ref="D10:E10"/>
    <mergeCell ref="F10:H10"/>
    <mergeCell ref="I10:L10"/>
    <mergeCell ref="L28:N28"/>
    <mergeCell ref="F26:G26"/>
    <mergeCell ref="H26:I26"/>
    <mergeCell ref="B28:K28"/>
    <mergeCell ref="J26:K26"/>
    <mergeCell ref="B17:K17"/>
    <mergeCell ref="P2:AB2"/>
    <mergeCell ref="Q3:T3"/>
    <mergeCell ref="U3:AB3"/>
    <mergeCell ref="Q5:X5"/>
    <mergeCell ref="Q10:X10"/>
    <mergeCell ref="A8:O8"/>
    <mergeCell ref="B9:K9"/>
    <mergeCell ref="B13:K13"/>
    <mergeCell ref="A14:O14"/>
    <mergeCell ref="S6:AB6"/>
    <mergeCell ref="Q6:R6"/>
    <mergeCell ref="W11:AB11"/>
    <mergeCell ref="Q11:V11"/>
    <mergeCell ref="Y8:AA8"/>
    <mergeCell ref="Q8:X8"/>
    <mergeCell ref="B2:C2"/>
    <mergeCell ref="B3:C3"/>
    <mergeCell ref="B4:C4"/>
    <mergeCell ref="D3:O3"/>
    <mergeCell ref="D4:O4"/>
    <mergeCell ref="F5:H5"/>
    <mergeCell ref="A6:A7"/>
    <mergeCell ref="A10:A12"/>
    <mergeCell ref="Q4:X4"/>
    <mergeCell ref="L65:N65"/>
    <mergeCell ref="B19:K19"/>
    <mergeCell ref="B20:K20"/>
    <mergeCell ref="H21:K21"/>
    <mergeCell ref="B21:G21"/>
    <mergeCell ref="L23:N23"/>
    <mergeCell ref="N36:O36"/>
    <mergeCell ref="I36:M36"/>
    <mergeCell ref="B23:K23"/>
    <mergeCell ref="B27:K27"/>
    <mergeCell ref="F31:G31"/>
    <mergeCell ref="H31:I31"/>
    <mergeCell ref="J31:K31"/>
    <mergeCell ref="B25:K25"/>
    <mergeCell ref="L45:N45"/>
    <mergeCell ref="L54:N54"/>
    <mergeCell ref="L55:N55"/>
    <mergeCell ref="L52:N52"/>
    <mergeCell ref="L51:N51"/>
    <mergeCell ref="L49:N49"/>
    <mergeCell ref="H52:K52"/>
    <mergeCell ref="E52:G52"/>
    <mergeCell ref="B43:F43"/>
    <mergeCell ref="L18:N18"/>
    <mergeCell ref="L19:N19"/>
    <mergeCell ref="L32:N32"/>
    <mergeCell ref="E33:K33"/>
    <mergeCell ref="B33:D33"/>
    <mergeCell ref="I72:K72"/>
    <mergeCell ref="L72:N72"/>
    <mergeCell ref="I66:K66"/>
    <mergeCell ref="L66:N66"/>
    <mergeCell ref="F67:H67"/>
    <mergeCell ref="I67:K67"/>
    <mergeCell ref="B39:K39"/>
    <mergeCell ref="L39:N39"/>
    <mergeCell ref="B37:K37"/>
    <mergeCell ref="G45:K45"/>
    <mergeCell ref="H51:K51"/>
    <mergeCell ref="F72:H72"/>
    <mergeCell ref="A63:O63"/>
    <mergeCell ref="L64:N64"/>
    <mergeCell ref="F64:H64"/>
    <mergeCell ref="I64:K64"/>
    <mergeCell ref="F65:H65"/>
    <mergeCell ref="I65:K65"/>
    <mergeCell ref="B32:K32"/>
    <mergeCell ref="A35:O35"/>
    <mergeCell ref="L43:N43"/>
    <mergeCell ref="L44:N44"/>
    <mergeCell ref="G43:K43"/>
    <mergeCell ref="B49:G49"/>
    <mergeCell ref="H49:K49"/>
    <mergeCell ref="A44:A46"/>
    <mergeCell ref="L47:N47"/>
    <mergeCell ref="L48:N48"/>
    <mergeCell ref="H47:K47"/>
    <mergeCell ref="B47:G47"/>
    <mergeCell ref="B48:G48"/>
    <mergeCell ref="L40:N40"/>
    <mergeCell ref="B42:E42"/>
    <mergeCell ref="F38:K38"/>
    <mergeCell ref="E41:K41"/>
    <mergeCell ref="B38:C38"/>
    <mergeCell ref="J44:K44"/>
    <mergeCell ref="D44:F44"/>
    <mergeCell ref="G44:H44"/>
    <mergeCell ref="A23:A33"/>
    <mergeCell ref="B40:K40"/>
    <mergeCell ref="H48:K48"/>
    <mergeCell ref="F107:H107"/>
    <mergeCell ref="I107:K107"/>
    <mergeCell ref="L107:N107"/>
    <mergeCell ref="D108:O108"/>
    <mergeCell ref="A110:O110"/>
    <mergeCell ref="L117:N117"/>
    <mergeCell ref="D117:E117"/>
    <mergeCell ref="F117:H117"/>
    <mergeCell ref="I117:K117"/>
    <mergeCell ref="D111:E111"/>
    <mergeCell ref="F111:H111"/>
    <mergeCell ref="I111:K111"/>
    <mergeCell ref="L111:N111"/>
    <mergeCell ref="D112:E112"/>
    <mergeCell ref="D115:E115"/>
    <mergeCell ref="F115:H115"/>
    <mergeCell ref="I115:K115"/>
    <mergeCell ref="L115:N115"/>
    <mergeCell ref="D116:E116"/>
    <mergeCell ref="F116:H116"/>
    <mergeCell ref="I116:K116"/>
    <mergeCell ref="L116:N116"/>
    <mergeCell ref="D114:E114"/>
    <mergeCell ref="F114:H114"/>
    <mergeCell ref="F95:H95"/>
    <mergeCell ref="I95:K95"/>
    <mergeCell ref="D96:E96"/>
    <mergeCell ref="D118:E118"/>
    <mergeCell ref="F118:H118"/>
    <mergeCell ref="I118:K118"/>
    <mergeCell ref="F112:H112"/>
    <mergeCell ref="I112:K112"/>
    <mergeCell ref="L118:N118"/>
    <mergeCell ref="D107:E107"/>
    <mergeCell ref="L105:N105"/>
    <mergeCell ref="D106:E106"/>
    <mergeCell ref="F106:H106"/>
    <mergeCell ref="I106:K106"/>
    <mergeCell ref="L106:N106"/>
    <mergeCell ref="D101:E101"/>
    <mergeCell ref="F81:H81"/>
    <mergeCell ref="F84:H84"/>
    <mergeCell ref="F85:H85"/>
    <mergeCell ref="F86:H86"/>
    <mergeCell ref="A99:O99"/>
    <mergeCell ref="F101:H101"/>
    <mergeCell ref="L101:N101"/>
    <mergeCell ref="F87:H87"/>
    <mergeCell ref="I87:N87"/>
    <mergeCell ref="L92:N92"/>
    <mergeCell ref="L93:N93"/>
    <mergeCell ref="F97:K97"/>
    <mergeCell ref="D95:E95"/>
    <mergeCell ref="D91:E91"/>
    <mergeCell ref="F91:H91"/>
    <mergeCell ref="L84:N84"/>
    <mergeCell ref="L97:N97"/>
    <mergeCell ref="I92:K92"/>
    <mergeCell ref="F94:H94"/>
    <mergeCell ref="I94:K94"/>
    <mergeCell ref="F74:H74"/>
    <mergeCell ref="I74:K74"/>
    <mergeCell ref="L74:N74"/>
    <mergeCell ref="L91:N91"/>
    <mergeCell ref="I85:K85"/>
    <mergeCell ref="L85:N85"/>
    <mergeCell ref="I86:K86"/>
    <mergeCell ref="I83:K83"/>
    <mergeCell ref="F83:H83"/>
    <mergeCell ref="L81:N81"/>
    <mergeCell ref="I81:K81"/>
    <mergeCell ref="I84:K84"/>
    <mergeCell ref="L86:N86"/>
    <mergeCell ref="A89:O89"/>
    <mergeCell ref="D90:E90"/>
    <mergeCell ref="F90:H90"/>
    <mergeCell ref="I90:K90"/>
    <mergeCell ref="L90:N90"/>
    <mergeCell ref="F82:H82"/>
    <mergeCell ref="I82:K82"/>
    <mergeCell ref="L70:N70"/>
    <mergeCell ref="L71:N71"/>
    <mergeCell ref="F75:H75"/>
    <mergeCell ref="I75:K75"/>
    <mergeCell ref="L75:N75"/>
    <mergeCell ref="L80:N80"/>
    <mergeCell ref="F76:H76"/>
    <mergeCell ref="L76:N76"/>
    <mergeCell ref="F77:H77"/>
    <mergeCell ref="I76:K76"/>
    <mergeCell ref="I73:K73"/>
    <mergeCell ref="L73:N73"/>
    <mergeCell ref="I80:K80"/>
    <mergeCell ref="I77:N77"/>
    <mergeCell ref="F80:H80"/>
    <mergeCell ref="A79:O79"/>
    <mergeCell ref="A62:O62"/>
    <mergeCell ref="A59:O60"/>
    <mergeCell ref="D11:E12"/>
    <mergeCell ref="F11:O12"/>
    <mergeCell ref="L5:O5"/>
    <mergeCell ref="D119:O119"/>
    <mergeCell ref="D98:O98"/>
    <mergeCell ref="D88:O88"/>
    <mergeCell ref="D78:O78"/>
    <mergeCell ref="L82:N82"/>
    <mergeCell ref="L83:N83"/>
    <mergeCell ref="I91:K91"/>
    <mergeCell ref="D94:E94"/>
    <mergeCell ref="F96:H96"/>
    <mergeCell ref="I93:K93"/>
    <mergeCell ref="I96:K96"/>
    <mergeCell ref="D97:E97"/>
    <mergeCell ref="D113:E113"/>
    <mergeCell ref="F113:H113"/>
    <mergeCell ref="I113:K113"/>
    <mergeCell ref="L113:N113"/>
    <mergeCell ref="L94:N94"/>
    <mergeCell ref="L95:N95"/>
    <mergeCell ref="L96:N96"/>
  </mergeCells>
  <phoneticPr fontId="0" type="noConversion"/>
  <printOptions horizontalCentered="1" verticalCentered="1"/>
  <pageMargins left="0.25" right="0.25" top="0.65449134200000003" bottom="0.25" header="0" footer="0"/>
  <pageSetup paperSize="5" scale="82" orientation="portrait" r:id="rId1"/>
  <headerFooter scaleWithDoc="0">
    <oddHeader>&amp;C&amp;"Arial,Bold"&amp;12MARATHON PETROLEUM COMPANY LP
CRITICAL LIFT FORM&amp;R&amp;"Arial,Bold"RSP-1723-000-FORM02</oddHeader>
    <oddFooter xml:space="preserve">&amp;L&amp;9Document Custodian: Refining Reliability &amp; Mechanical Integrity
Rev. No.. 0,  Rev. Date. 8/18/2025&amp;RPrinted: &amp;D
Page: &amp;P of &amp;N </oddFooter>
    <firstFooter>&amp;C&amp;P of &amp;N</firstFooter>
  </headerFooter>
  <ignoredErrors>
    <ignoredError sqref="L5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C6358A720AE148AC1979513CDEA741" ma:contentTypeVersion="38" ma:contentTypeDescription="Create a new document." ma:contentTypeScope="" ma:versionID="232135ac436d86a3967434ef6b634e95">
  <xsd:schema xmlns:xsd="http://www.w3.org/2001/XMLSchema" xmlns:xs="http://www.w3.org/2001/XMLSchema" xmlns:p="http://schemas.microsoft.com/office/2006/metadata/properties" xmlns:ns2="3a7e4ef8-01f5-48f8-ab0d-cfb74ec5f3af" xmlns:ns3="e4aa1ec9-4760-4ed8-bf86-c2321bbb76c6" xmlns:ns4="13102e63-8df2-463d-b456-b153fd94878f" xmlns:ns5="484c8c59-755d-4516-b8d2-1621b38262b4" xmlns:ns6="8b6554e0-6c02-4d94-8886-01899cf0d43b" xmlns:ns7="8dd6cfa0-c720-477c-8c78-13341ad92507" xmlns:ns8="874e6739-022b-4d38-a832-8b3d3f8180ab" targetNamespace="http://schemas.microsoft.com/office/2006/metadata/properties" ma:root="true" ma:fieldsID="bb6ec9f77fc60dff31c964ddc22c02b6" ns2:_="" ns3:_="" ns4:_="" ns5:_="" ns6:_="" ns7:_="" ns8:_="">
    <xsd:import namespace="3a7e4ef8-01f5-48f8-ab0d-cfb74ec5f3af"/>
    <xsd:import namespace="e4aa1ec9-4760-4ed8-bf86-c2321bbb76c6"/>
    <xsd:import namespace="13102e63-8df2-463d-b456-b153fd94878f"/>
    <xsd:import namespace="484c8c59-755d-4516-b8d2-1621b38262b4"/>
    <xsd:import namespace="8b6554e0-6c02-4d94-8886-01899cf0d43b"/>
    <xsd:import namespace="8dd6cfa0-c720-477c-8c78-13341ad92507"/>
    <xsd:import namespace="874e6739-022b-4d38-a832-8b3d3f8180ab"/>
    <xsd:element name="properties">
      <xsd:complexType>
        <xsd:sequence>
          <xsd:element name="documentManagement">
            <xsd:complexType>
              <xsd:all>
                <xsd:element ref="ns2:URL_x0020_Extension" minOccurs="0"/>
                <xsd:element ref="ns2:Spec_x002d_Class" minOccurs="0"/>
                <xsd:element ref="ns2:Spec_x002d_Number" minOccurs="0"/>
                <xsd:element ref="ns2:Doc_x002d_Title" minOccurs="0"/>
                <xsd:element ref="ns2:Sub_x002d_Class" minOccurs="0"/>
                <xsd:element ref="ns2:Discipline" minOccurs="0"/>
                <xsd:element ref="ns2:Rev_x002d_No" minOccurs="0"/>
                <xsd:element ref="ns2:Rev_x002d_Date" minOccurs="0"/>
                <xsd:element ref="ns2:Next_x002d_Rvw_x002d_Date" minOccurs="0"/>
                <xsd:element ref="ns2:Doc_x002d_Custodian" minOccurs="0"/>
                <xsd:element ref="ns2:Parent_x002d_Doc" minOccurs="0"/>
                <xsd:element ref="ns2:Doc_x002d_Type" minOccurs="0"/>
                <xsd:element ref="ns2:Corp_x002d_Sponsor" minOccurs="0"/>
                <xsd:element ref="ns2:Related_x002d_To" minOccurs="0"/>
                <xsd:element ref="ns2:Section" minOccurs="0"/>
                <xsd:element ref="ns2:Drawing_x002d_Type" minOccurs="0"/>
                <xsd:element ref="ns2:Drawing_x002d_Class" minOccurs="0"/>
                <xsd:element ref="ns2:Material" minOccurs="0"/>
                <xsd:element ref="ns2:Service" minOccurs="0"/>
                <xsd:element ref="ns2:Test" minOccurs="0"/>
                <xsd:element ref="ns2:Tank_x002d_Related" minOccurs="0"/>
                <xsd:element ref="ns2:Reli_x002d_Related" minOccurs="0"/>
                <xsd:element ref="ns2:Inst_x002d_Related" minOccurs="0"/>
                <xsd:element ref="ns2:Heater_x002d_Related" minOccurs="0"/>
                <xsd:element ref="ns2:Piping_x002d_Related" minOccurs="0"/>
                <xsd:element ref="ns2:Equip_x002d_Ctrl_x002d_Related" minOccurs="0"/>
                <xsd:element ref="ns2:Corr_x002d_Matl_x002d_Related" minOccurs="0"/>
                <xsd:element ref="ns2:Elec_x002d_Related" minOccurs="0"/>
                <xsd:element ref="ns2:Fixed_x002d_Equip_x002d_Related" minOccurs="0"/>
                <xsd:element ref="ns4:Owner" minOccurs="0"/>
                <xsd:element ref="ns2:Document_x0020_URL" minOccurs="0"/>
                <xsd:element ref="ns5:TaxCatchAll" minOccurs="0"/>
                <xsd:element ref="ns5:TaxCatchAllLabel" minOccurs="0"/>
                <xsd:element ref="ns4:b02ef9c9ba2b47a7a966ec85f27fc64b" minOccurs="0"/>
                <xsd:element ref="ns4:hd313e3cdfe647b3a6b09e2e2bc5fac2" minOccurs="0"/>
                <xsd:element ref="ns4:n098ebb87c784f83a42ec9af1bd9cecf" minOccurs="0"/>
                <xsd:element ref="ns4:ac28b01270a741659ca1702f61e5905d" minOccurs="0"/>
                <xsd:element ref="ns5:TaxKeywordTaxHTField" minOccurs="0"/>
                <xsd:element ref="ns6:b0caa8eb156f4565967e6e39d216d06b" minOccurs="0"/>
                <xsd:element ref="ns7:p412ac8d45554458a97bfcbdaea713f8" minOccurs="0"/>
                <xsd:element ref="ns7:l4fa28db16204ee8a0d9625e3b412144" minOccurs="0"/>
                <xsd:element ref="ns7:n4567c8ba68a4f639ae0ab1902ae4a96" minOccurs="0"/>
                <xsd:element ref="ns3:OwnerOrgCode" minOccurs="0"/>
                <xsd:element ref="ns8:OwningOrganization" minOccurs="0"/>
                <xsd:element ref="ns8:MappedRecordSeries" minOccurs="0"/>
                <xsd:element ref="ns8:LegacyContentType"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e4ef8-01f5-48f8-ab0d-cfb74ec5f3af" elementFormDefault="qualified">
    <xsd:import namespace="http://schemas.microsoft.com/office/2006/documentManagement/types"/>
    <xsd:import namespace="http://schemas.microsoft.com/office/infopath/2007/PartnerControls"/>
    <xsd:element name="URL_x0020_Extension" ma:index="1" nillable="true" ma:displayName="URL Extension" ma:internalName="URL_x0020_Extension">
      <xsd:simpleType>
        <xsd:restriction base="dms:Text">
          <xsd:maxLength value="255"/>
        </xsd:restriction>
      </xsd:simpleType>
    </xsd:element>
    <xsd:element name="Spec_x002d_Class" ma:index="3" nillable="true" ma:displayName="Spec Class" ma:format="Dropdown" ma:internalName="Spec_x002d_Class">
      <xsd:simpleType>
        <xsd:union memberTypes="dms:Text">
          <xsd:simpleType>
            <xsd:restriction base="dms:Choice">
              <xsd:enumeration value="Core Line Class"/>
              <xsd:enumeration value="Core Specification"/>
              <xsd:enumeration value="Interim Guidance"/>
              <xsd:enumeration value="Local Line Class"/>
              <xsd:enumeration value="Local Specifications"/>
              <xsd:enumeration value="Maintenance Core Spec"/>
              <xsd:enumeration value="MEIR Datasheets"/>
              <xsd:enumeration value="Misc"/>
              <xsd:enumeration value="Refining Policy"/>
              <xsd:enumeration value="Refining Reference Document"/>
              <xsd:enumeration value="Refining Standard Practice"/>
              <xsd:enumeration value="RRD Form"/>
              <xsd:enumeration value="RSP Form"/>
              <xsd:enumeration value="SP Form"/>
              <xsd:enumeration value="Standard Drawings"/>
              <xsd:enumeration value="Withdrawn"/>
              <xsd:enumeration value="Withdrawn Core Line Class"/>
              <xsd:enumeration value="Withdrawn Line Class"/>
              <xsd:enumeration value="Andeavor"/>
              <xsd:enumeration value="Ashland Legacy"/>
            </xsd:restriction>
          </xsd:simpleType>
        </xsd:union>
      </xsd:simpleType>
    </xsd:element>
    <xsd:element name="Spec_x002d_Number" ma:index="4" nillable="true" ma:displayName="Spec Number" ma:internalName="Spec_x002d_Number">
      <xsd:simpleType>
        <xsd:restriction base="dms:Text">
          <xsd:maxLength value="255"/>
        </xsd:restriction>
      </xsd:simpleType>
    </xsd:element>
    <xsd:element name="Doc_x002d_Title" ma:index="5" nillable="true" ma:displayName="Document Title" ma:internalName="Doc_x002d_Title">
      <xsd:simpleType>
        <xsd:restriction base="dms:Text">
          <xsd:maxLength value="255"/>
        </xsd:restriction>
      </xsd:simpleType>
    </xsd:element>
    <xsd:element name="Sub_x002d_Class" ma:index="6" nillable="true" ma:displayName="Sub Class" ma:internalName="Sub_x002d_Class">
      <xsd:simpleType>
        <xsd:restriction base="dms:Text">
          <xsd:maxLength value="255"/>
        </xsd:restriction>
      </xsd:simpleType>
    </xsd:element>
    <xsd:element name="Discipline" ma:index="7" nillable="true" ma:displayName="Discipline" ma:internalName="Discipline">
      <xsd:complexType>
        <xsd:complexContent>
          <xsd:extension base="dms:MultiChoiceFillIn">
            <xsd:sequence>
              <xsd:element name="Value" maxOccurs="unbounded" minOccurs="0" nillable="true">
                <xsd:simpleType>
                  <xsd:union memberTypes="dms:Text">
                    <xsd:simpleType>
                      <xsd:restriction base="dms:Choice">
                        <xsd:enumeration value="AML"/>
                        <xsd:enumeration value="BLOWERS"/>
                        <xsd:enumeration value="CATALYST"/>
                        <xsd:enumeration value="CIVIL / STRUCTURAL"/>
                        <xsd:enumeration value="COATINGS"/>
                        <xsd:enumeration value="COMPRESSOR"/>
                        <xsd:enumeration value="CONSTRUCTION"/>
                        <xsd:enumeration value="CONTROLS"/>
                        <xsd:enumeration value="COOLING TOWERS"/>
                        <xsd:enumeration value="DAMAGE MECHANISM"/>
                        <xsd:enumeration value="DESIGN"/>
                        <xsd:enumeration value="DOCUMENT CONTROL"/>
                        <xsd:enumeration value="ELECTRICAL"/>
                        <xsd:enumeration value="ENVIRONMENTAL"/>
                        <xsd:enumeration value="EQUIP LAYOUT"/>
                        <xsd:enumeration value="FANS"/>
                        <xsd:enumeration value="FIRE PROTECTION"/>
                        <xsd:enumeration value="FIRED HEATERS"/>
                        <xsd:enumeration value="FIREPROOFING"/>
                        <xsd:enumeration value="FIXED EQUIPMENT"/>
                        <xsd:enumeration value="GALV CS"/>
                        <xsd:enumeration value="GENERAL"/>
                        <xsd:enumeration value="HEAT TREATMENT"/>
                        <xsd:enumeration value="HF ALKY"/>
                        <xsd:enumeration value="HI TEMP"/>
                        <xsd:enumeration value="HVAC"/>
                        <xsd:enumeration value="INDEX"/>
                        <xsd:enumeration value="INSPECTION"/>
                        <xsd:enumeration value="INSTRUMENTATION"/>
                        <xsd:enumeration value="INSULATION"/>
                        <xsd:enumeration value="LAB"/>
                        <xsd:enumeration value="MATERIAL SELECTION"/>
                        <xsd:enumeration value="MATERIALS"/>
                        <xsd:enumeration value="MATRIX"/>
                        <xsd:enumeration value="MEIR"/>
                        <xsd:enumeration value="OPERATIONS"/>
                        <xsd:enumeration value="PIPING"/>
                        <xsd:enumeration value="PRESSURE VESSELS"/>
                        <xsd:enumeration value="PROCESS DESIGN"/>
                        <xsd:enumeration value="PRODUCTION ANALYTICS"/>
                        <xsd:enumeration value="PROJECTS"/>
                        <xsd:enumeration value="PSM/RMP"/>
                        <xsd:enumeration value="PUMPS"/>
                        <xsd:enumeration value="PURCHASING"/>
                        <xsd:enumeration value="QUALITY"/>
                        <xsd:enumeration value="RAIL"/>
                        <xsd:enumeration value="REFRACTORY"/>
                        <xsd:enumeration value="RELIABILITY"/>
                        <xsd:enumeration value="ROTATING"/>
                        <xsd:enumeration value="ROTATING EQUIPMENT"/>
                        <xsd:enumeration value="ROUTINE MAINTENANCE"/>
                        <xsd:enumeration value="RVCO"/>
                        <xsd:enumeration value="SAFETY"/>
                        <xsd:enumeration value="SAMPLING"/>
                        <xsd:enumeration value="SIS"/>
                        <xsd:enumeration value="SPARE PARTS"/>
                        <xsd:enumeration value="SULFUR PITS"/>
                        <xsd:enumeration value="SULFURIC ACID ALKY"/>
                        <xsd:enumeration value="TANKS"/>
                        <xsd:enumeration value="TAR"/>
                        <xsd:enumeration value="TECHNICAL GUIDANCE"/>
                        <xsd:enumeration value="TECHNOLOGIES"/>
                        <xsd:enumeration value="TRAINING"/>
                        <xsd:enumeration value="TURBINES"/>
                        <xsd:enumeration value="UTILITIES"/>
                        <xsd:enumeration value="VALVES"/>
                        <xsd:enumeration value="WELDING"/>
                      </xsd:restriction>
                    </xsd:simpleType>
                  </xsd:union>
                </xsd:simpleType>
              </xsd:element>
            </xsd:sequence>
          </xsd:extension>
        </xsd:complexContent>
      </xsd:complexType>
    </xsd:element>
    <xsd:element name="Rev_x002d_No" ma:index="8" nillable="true" ma:displayName="Revision No." ma:decimals="0" ma:internalName="Rev_x002d_No" ma:percentage="FALSE">
      <xsd:simpleType>
        <xsd:restriction base="dms:Number"/>
      </xsd:simpleType>
    </xsd:element>
    <xsd:element name="Rev_x002d_Date" ma:index="9" nillable="true" ma:displayName="Revision Date" ma:format="DateOnly" ma:internalName="Rev_x002d_Date">
      <xsd:simpleType>
        <xsd:restriction base="dms:DateTime"/>
      </xsd:simpleType>
    </xsd:element>
    <xsd:element name="Next_x002d_Rvw_x002d_Date" ma:index="10" nillable="true" ma:displayName="Next Review Date" ma:format="DateOnly" ma:internalName="Next_x002d_Rvw_x002d_Date">
      <xsd:simpleType>
        <xsd:restriction base="dms:DateTime"/>
      </xsd:simpleType>
    </xsd:element>
    <xsd:element name="Doc_x002d_Custodian" ma:index="11" nillable="true" ma:displayName="Document Custodian" ma:internalName="Doc_x002d_Custodian">
      <xsd:complexType>
        <xsd:complexContent>
          <xsd:extension base="dms:MultiChoiceFillIn">
            <xsd:sequence>
              <xsd:element name="Value" maxOccurs="unbounded" minOccurs="0" nillable="true">
                <xsd:simpleType>
                  <xsd:union memberTypes="dms:Text">
                    <xsd:simpleType>
                      <xsd:restriction base="dms:Choice">
                        <xsd:enumeration value="REFINING AML COORDINATOR"/>
                        <xsd:enumeration value="REFINING ASSET DEVELOPMENT DIRECTOR"/>
                        <xsd:enumeration value="REFINING CIVIL/STRUCTURAL SPECIALIST"/>
                        <xsd:enumeration value="REFINING CONTROLS SYSTEMS TECHNOLOGIST"/>
                        <xsd:enumeration value="REFINING ELECTRICAL SPECIALIST"/>
                        <xsd:enumeration value="REFINING FCC TECHNOLOGIST"/>
                        <xsd:enumeration value="REFINING FIRED HEATER SPECIALIST"/>
                        <xsd:enumeration value="REFINING FIXED EQUIPMENT SPECIALIST"/>
                        <xsd:enumeration value="REFINING INSTRUMENTATION SPECIALIST"/>
                        <xsd:enumeration value="REFINING MATERIALS &amp; CORROSION SPECIALIST"/>
                        <xsd:enumeration value="REFINING OPERATIONS COORDINATOR"/>
                        <xsd:enumeration value="REFINING PIPING &amp; VALVE SPECIALIST"/>
                        <xsd:enumeration value="REFINING PROJECT MANAGEMENT COORDINATOR"/>
                        <xsd:enumeration value="REFINING PSM COORDINATOR"/>
                        <xsd:enumeration value="REFINING QUALITY PROFESSIONAL"/>
                        <xsd:enumeration value="REFINING RELIEF SYSTEM TECHNOLOGIST"/>
                        <xsd:enumeration value="REFINING ROTATING EQUIPMENT SPECIALIST"/>
                        <xsd:enumeration value="REFINING SAFETY AND SECURITY MANAGER"/>
                        <xsd:enumeration value="REFINING SEPARATIONS TECHNOLOGIST"/>
                        <xsd:enumeration value="REFINING SRU TECHNOLOGIST"/>
                        <xsd:enumeration value="REFINING TANK SPECIALIST"/>
                        <xsd:enumeration value="REFINING TRAINING MANAGER"/>
                        <xsd:enumeration value="REFINING UTILITIES TECHNOLOGIST"/>
                        <xsd:enumeration value="ADVANCED CHEMIST"/>
                        <xsd:enumeration value="CORPORATE REFINING ENVIRONMENTAL"/>
                        <xsd:enumeration value="ENGINEERING MANAGER - CB"/>
                        <xsd:enumeration value="ENGINEERING MANAGER - CN"/>
                        <xsd:enumeration value="ENGINEERING MANAGER - DT"/>
                        <xsd:enumeration value="ENGINEERING MANAGER - GV"/>
                        <xsd:enumeration value="ENGINEERING MANAGER - RB"/>
                        <xsd:enumeration value="ENGINEERING MANAGER - TC"/>
                        <xsd:enumeration value="ENGINEERING SUPERVISOR - CBG"/>
                        <xsd:enumeration value="ENVIRONMENTAL SPECIALIST"/>
                        <xsd:enumeration value="GLOBAL PROCUREMENT MANAGER - CB"/>
                        <xsd:enumeration value="INFORMATION MANAGER - GBR"/>
                        <xsd:enumeration value="MAINTENANCE PRODUCTIVITY IMPROVEMENT COORDINATOR"/>
                        <xsd:enumeration value="PROCESS DESIGN TECHNOLOGIST COORDINATOR"/>
                        <xsd:enumeration value="RAD QUALITY PROGRAMS COORDINATOR"/>
                        <xsd:enumeration value="REFINING ANALYTICAL DEVELOPMENT"/>
                        <xsd:enumeration value="REFINING ASSET DEVELOPMENT ENGINEER"/>
                        <xsd:enumeration value="REFINING BOLTED FLANGED JOINT SPECIALIST"/>
                        <xsd:enumeration value="REFINING CAPITAL BUDGET COORDINATOR"/>
                        <xsd:enumeration value="REFINING COATINGS SPECIALIST"/>
                        <xsd:enumeration value="REFINING COKER TECHNOLOGIST"/>
                        <xsd:enumeration value="REFINING CORROSION SPECIALIST"/>
                        <xsd:enumeration value="REFINING CRUDE/VACUUM TECHNOLOGIST"/>
                        <xsd:enumeration value="REFINING ENERGY TECHNOLOGIST"/>
                        <xsd:enumeration value="REFINING ENVIRONMENTAL DIRECTOR"/>
                        <xsd:enumeration value="REFINING ENVIRONMENTAL MANAGER"/>
                        <xsd:enumeration value="REFINING ENVIRONMENTAL SPECIALIST"/>
                        <xsd:enumeration value="REFINING EQUIPMENT CONTROLS SPECIALIST"/>
                        <xsd:enumeration value="REFINING EQUIPMENT SPECIALIST MANAGER"/>
                        <xsd:enumeration value="REFINING FACILITY SITING SME"/>
                        <xsd:enumeration value="REFINING FLANGE JOINT ASSEMBLY SPECIALIST"/>
                        <xsd:enumeration value="REFINING FUELS COMPLIANCE COORDINATOR"/>
                        <xsd:enumeration value="REFINING GASOLINE HYDROPROCESSING TECHNOLOGIST"/>
                        <xsd:enumeration value="REFINING GLOBAL PROCUREMENT PVF CATEGORY MANAGER"/>
                        <xsd:enumeration value="REFINING HEAT EXCHANGER &amp; FLARE TECHNOLOGIST"/>
                        <xsd:enumeration value="REFINING HEAVY OIL TECHNOLOGIST"/>
                        <xsd:enumeration value="REFINING HF ALKYLATION/TREATING TECHNOLOGIST"/>
                        <xsd:enumeration value="REFINING HYDROPROCESSING (NHT &amp; CHT) TECHNOLOGIST"/>
                        <xsd:enumeration value="REFINING HYDROPROCESSING TECHNOLOGIST"/>
                        <xsd:enumeration value="REFINING INSPECTION ENGINEERING SPECIALIST"/>
                        <xsd:enumeration value="REFINING ISOMERIZATION TECHNOLOGIST"/>
                        <xsd:enumeration value="REFINING NAPHTHA HYDROTREATING &amp; AROMATICS TECHNOLOGIST"/>
                        <xsd:enumeration value="REFINING OPERATIONS EXCELLENCE COORDINATOR"/>
                        <xsd:enumeration value="REFINING OPERATIONS EXCELLENCE MANAGER"/>
                        <xsd:enumeration value="REFINING OPERATIONS TURNAROUND COORDINATOR"/>
                        <xsd:enumeration value="REFINING PETROCHEMICAL TECHNOLOGIST"/>
                        <xsd:enumeration value="REFINING PHA AND LOPA COORDINATOR"/>
                        <xsd:enumeration value="REFINING PLANNING"/>
                        <xsd:enumeration value="REFINING PLANNING MANAGER"/>
                        <xsd:enumeration value="REFINING PRESSURE RELIEF TECHNOLOGIST"/>
                        <xsd:enumeration value="REFINING PROCESS DESIGN TECHNOLOGIST COORDINATOR"/>
                        <xsd:enumeration value="REFINING PROCESS ENGINEERING MANAGER"/>
                        <xsd:enumeration value="REFINING PROCESS SAFETY &amp; RISK ENGINEER"/>
                        <xsd:enumeration value="REFINING PROCESS SAFETY MANAGER"/>
                        <xsd:enumeration value="REFINING PROCESS SAFETY PHA &amp; LOPA COORDINATOR"/>
                        <xsd:enumeration value="REFINING PRODUCT QUALITY PROFESSIONAL"/>
                        <xsd:enumeration value="REFINING PROJECT CONTROLS COORDINATOR"/>
                        <xsd:enumeration value="REFINING PROJECT CONTROLS SPECIALIST"/>
                        <xsd:enumeration value="REFINING PROJECT ENGINEERING COORDINATOR"/>
                        <xsd:enumeration value="REFINING PROJECT MANAGEMENT"/>
                        <xsd:enumeration value="REFINING PROJECT MANAGEMENT MANAGER"/>
                        <xsd:enumeration value="REFINING PSM MANAGER"/>
                        <xsd:enumeration value="REFINING QUALITY MANAGER"/>
                        <xsd:enumeration value="REFINING QUALITY PROGRAMS CHEMIST"/>
                        <xsd:enumeration value="REFINING QUALITY PROGRAMS COORDINATOR"/>
                        <xsd:enumeration value="REFINING RBI SPECIALIST"/>
                        <xsd:enumeration value="REFINING REFORMING &amp; AROMATICS TECHNOLOGIST"/>
                        <xsd:enumeration value="REFINING REFORMING AND ISOM TECHNOLOGIST"/>
                        <xsd:enumeration value="REFINING REFORMING TECHNOLOGIST"/>
                        <xsd:enumeration value="REFINING RELIABILITY LIFE CYCLE COST ANALYSIS SPECIALIST"/>
                        <xsd:enumeration value="REFINING RELIABILITY MANAGER"/>
                        <xsd:enumeration value="REFINING ROUTINE MAINTENANCE SPECIALIST"/>
                        <xsd:enumeration value="REFINING SAFETY, SECURITY &amp; PSM DIRECTOR"/>
                        <xsd:enumeration value="REFINING STANDARDS MANAGER"/>
                        <xsd:enumeration value="REFINING SULFUR &amp; AMINE TECHNOLOGIST"/>
                        <xsd:enumeration value="REFINING SULFURIC ACID ALKYLATION TECHNOLOGIST"/>
                        <xsd:enumeration value="REFINING SYSTEMS INTEGRATION SUPERVISOR"/>
                        <xsd:enumeration value="REFINING TANK FARM TECHNOLOGIST"/>
                        <xsd:enumeration value="REFINING TAR MANAGER"/>
                        <xsd:enumeration value="REFINING TECHNOLOGIES DIRECTOR"/>
                        <xsd:enumeration value="REFINING TECHNOLOGIST - OT"/>
                        <xsd:enumeration value="REFINING WASTEWATER TECHNOLOGIST"/>
                        <xsd:enumeration value="RPM PROJECT CONTROLS SPECIALIST"/>
                        <xsd:enumeration value="RVCO ADVISOR - EAST REGION"/>
                        <xsd:enumeration value="SUPPLY CHAIN - MATERIALS MANAGEMENT"/>
                        <xsd:enumeration value="REFINERY VALUE CHAIN OPTIMIZATION"/>
                      </xsd:restriction>
                    </xsd:simpleType>
                  </xsd:union>
                </xsd:simpleType>
              </xsd:element>
            </xsd:sequence>
          </xsd:extension>
        </xsd:complexContent>
      </xsd:complexType>
    </xsd:element>
    <xsd:element name="Parent_x002d_Doc" ma:index="12" nillable="true" ma:displayName="Parent Document" ma:internalName="Parent_x002d_Doc">
      <xsd:simpleType>
        <xsd:restriction base="dms:Text">
          <xsd:maxLength value="255"/>
        </xsd:restriction>
      </xsd:simpleType>
    </xsd:element>
    <xsd:element name="Doc_x002d_Type" ma:index="13" nillable="true" ma:displayName="Doc Type" ma:internalName="Doc_x002d_Type">
      <xsd:simpleType>
        <xsd:restriction base="dms:Text">
          <xsd:maxLength value="255"/>
        </xsd:restriction>
      </xsd:simpleType>
    </xsd:element>
    <xsd:element name="Corp_x002d_Sponsor" ma:index="14" nillable="true" ma:displayName="Corporate Sponsor" ma:internalName="Corp_x002d_Sponsor">
      <xsd:complexType>
        <xsd:complexContent>
          <xsd:extension base="dms:MultiChoiceFillIn">
            <xsd:sequence>
              <xsd:element name="Value" maxOccurs="unbounded" minOccurs="0" nillable="true">
                <xsd:simpleType>
                  <xsd:union memberTypes="dms:Text">
                    <xsd:simpleType>
                      <xsd:restriction base="dms:Choice">
                        <xsd:enumeration value="Refining Asset Development Director"/>
                        <xsd:enumeration value="Refining Global Procurement Manager"/>
                        <xsd:enumeration value="Refining Operations Director"/>
                        <xsd:enumeration value="Refining Planning Director"/>
                        <xsd:enumeration value="Refining Technologies Director"/>
                        <xsd:enumeration value="Refining Production and Product Control Analytics Director"/>
                        <xsd:enumeration value="Refining Reliability &amp; Engineering Director"/>
                        <xsd:enumeration value="Refining Safety, Security &amp; PSM Director"/>
                        <xsd:enumeration value="Regional Business Manager - East Region"/>
                        <xsd:enumeration value="Sr. VP"/>
                        <xsd:enumeration value="Refining Environmental Director"/>
                        <xsd:enumeration value="Refinery Value Chain Optimization VP"/>
                      </xsd:restriction>
                    </xsd:simpleType>
                  </xsd:union>
                </xsd:simpleType>
              </xsd:element>
            </xsd:sequence>
          </xsd:extension>
        </xsd:complexContent>
      </xsd:complexType>
    </xsd:element>
    <xsd:element name="Related_x002d_To" ma:index="15" nillable="true" ma:displayName="Related To" ma:internalName="Related_x002d_To">
      <xsd:simpleType>
        <xsd:restriction base="dms:Text">
          <xsd:maxLength value="255"/>
        </xsd:restriction>
      </xsd:simpleType>
    </xsd:element>
    <xsd:element name="Section" ma:index="16" nillable="true" ma:displayName="Section" ma:internalName="Section">
      <xsd:simpleType>
        <xsd:restriction base="dms:Text">
          <xsd:maxLength value="255"/>
        </xsd:restriction>
      </xsd:simpleType>
    </xsd:element>
    <xsd:element name="Drawing_x002d_Type" ma:index="17" nillable="true" ma:displayName="Drawing Type" ma:internalName="Drawing_x002d_Type">
      <xsd:complexType>
        <xsd:complexContent>
          <xsd:extension base="dms:MultiChoice">
            <xsd:sequence>
              <xsd:element name="Value" maxOccurs="unbounded" minOccurs="0" nillable="true">
                <xsd:simpleType>
                  <xsd:restriction base="dms:Choice">
                    <xsd:enumeration value="Civil / Structural"/>
                    <xsd:enumeration value="Electrical"/>
                    <xsd:enumeration value="Fixed Equipment"/>
                    <xsd:enumeration value="Inspection / QC"/>
                    <xsd:enumeration value="Instrumentation / Controls"/>
                    <xsd:enumeration value="Insulation / Coatings"/>
                    <xsd:enumeration value="Materials / Welding"/>
                    <xsd:enumeration value="Miscellaneous"/>
                    <xsd:enumeration value="Piping / Plant Layout"/>
                    <xsd:enumeration value="Rotating Equipment"/>
                    <xsd:enumeration value="Safety"/>
                  </xsd:restriction>
                </xsd:simpleType>
              </xsd:element>
            </xsd:sequence>
          </xsd:extension>
        </xsd:complexContent>
      </xsd:complexType>
    </xsd:element>
    <xsd:element name="Drawing_x002d_Class" ma:index="18" nillable="true" ma:displayName="Drawing Class" ma:internalName="Drawing_x002d_Class">
      <xsd:complexType>
        <xsd:complexContent>
          <xsd:extension base="dms:MultiChoice">
            <xsd:sequence>
              <xsd:element name="Value" maxOccurs="unbounded" minOccurs="0" nillable="true">
                <xsd:simpleType>
                  <xsd:restriction base="dms:Choice">
                    <xsd:enumeration value="Anchors &amp; Direction Anchor"/>
                    <xsd:enumeration value="Cable Tray"/>
                    <xsd:enumeration value="Civil"/>
                    <xsd:enumeration value="Compressor"/>
                    <xsd:enumeration value="Concrete"/>
                    <xsd:enumeration value="Conduit"/>
                    <xsd:enumeration value="Control Valves"/>
                    <xsd:enumeration value="Differential Pressure"/>
                    <xsd:enumeration value="Drum"/>
                    <xsd:enumeration value="Dummy Support"/>
                    <xsd:enumeration value="Exchanger"/>
                    <xsd:enumeration value="Fan"/>
                    <xsd:enumeration value="Field Support"/>
                    <xsd:enumeration value="Fixed Support"/>
                    <xsd:enumeration value="Flow"/>
                    <xsd:enumeration value="General Piping"/>
                    <xsd:enumeration value="Grounding"/>
                    <xsd:enumeration value="HF Alky Piping"/>
                    <xsd:enumeration value="HVAC"/>
                    <xsd:enumeration value="Level"/>
                    <xsd:enumeration value="Lighting"/>
                    <xsd:enumeration value="Misc. - Electrical"/>
                    <xsd:enumeration value="Misc. - Instrumentation / Controls"/>
                    <xsd:enumeration value="Misc. - Piping / Plant Layout"/>
                    <xsd:enumeration value="Misc. Steel Support"/>
                    <xsd:enumeration value="Motors"/>
                    <xsd:enumeration value="Mounting / Supports"/>
                    <xsd:enumeration value="P&amp;ID Symbols"/>
                    <xsd:enumeration value="Panel Boards"/>
                    <xsd:enumeration value="Pipe Hangers &amp; Spring Supports"/>
                    <xsd:enumeration value="Pipe Guide"/>
                    <xsd:enumeration value="Pipe Shoe / Saddle"/>
                    <xsd:enumeration value="Pressure"/>
                    <xsd:enumeration value="Pressure Gage"/>
                    <xsd:enumeration value="Pump"/>
                    <xsd:enumeration value="Sample System"/>
                    <xsd:enumeration value="Shoes / Pads"/>
                    <xsd:enumeration value="Steam Tracing"/>
                    <xsd:enumeration value="Steam Turbine"/>
                    <xsd:enumeration value="Steel"/>
                    <xsd:enumeration value="Switches / Receptacles"/>
                    <xsd:enumeration value="Switchgear / MCC"/>
                    <xsd:enumeration value="Tank"/>
                    <xsd:enumeration value="Temperature"/>
                    <xsd:enumeration value="Tower"/>
                    <xsd:enumeration value="Underground Conduit"/>
                    <xsd:enumeration value="Vessel"/>
                  </xsd:restriction>
                </xsd:simpleType>
              </xsd:element>
            </xsd:sequence>
          </xsd:extension>
        </xsd:complexContent>
      </xsd:complexType>
    </xsd:element>
    <xsd:element name="Material" ma:index="19" nillable="true" ma:displayName="Material" ma:internalName="Material">
      <xsd:simpleType>
        <xsd:restriction base="dms:Text">
          <xsd:maxLength value="255"/>
        </xsd:restriction>
      </xsd:simpleType>
    </xsd:element>
    <xsd:element name="Service" ma:index="20" nillable="true" ma:displayName="Service" ma:internalName="Service">
      <xsd:simpleType>
        <xsd:restriction base="dms:Text">
          <xsd:maxLength value="255"/>
        </xsd:restriction>
      </xsd:simpleType>
    </xsd:element>
    <xsd:element name="Test" ma:index="21" nillable="true" ma:displayName="Test" ma:internalName="Test">
      <xsd:simpleType>
        <xsd:restriction base="dms:Text">
          <xsd:maxLength value="255"/>
        </xsd:restriction>
      </xsd:simpleType>
    </xsd:element>
    <xsd:element name="Tank_x002d_Related" ma:index="22" nillable="true" ma:displayName="Tank Related" ma:internalName="Tank_x002d_Related">
      <xsd:simpleType>
        <xsd:restriction base="dms:Text">
          <xsd:maxLength value="255"/>
        </xsd:restriction>
      </xsd:simpleType>
    </xsd:element>
    <xsd:element name="Reli_x002d_Related" ma:index="23" nillable="true" ma:displayName="Reliability Related" ma:internalName="Reli_x002d_Related">
      <xsd:simpleType>
        <xsd:restriction base="dms:Text">
          <xsd:maxLength value="255"/>
        </xsd:restriction>
      </xsd:simpleType>
    </xsd:element>
    <xsd:element name="Inst_x002d_Related" ma:index="24" nillable="true" ma:displayName="Instrument Related" ma:internalName="Inst_x002d_Related">
      <xsd:simpleType>
        <xsd:restriction base="dms:Text">
          <xsd:maxLength value="255"/>
        </xsd:restriction>
      </xsd:simpleType>
    </xsd:element>
    <xsd:element name="Heater_x002d_Related" ma:index="25" nillable="true" ma:displayName="Heater Related" ma:internalName="Heater_x002d_Related">
      <xsd:simpleType>
        <xsd:restriction base="dms:Text">
          <xsd:maxLength value="255"/>
        </xsd:restriction>
      </xsd:simpleType>
    </xsd:element>
    <xsd:element name="Piping_x002d_Related" ma:index="26" nillable="true" ma:displayName="Piping Related" ma:internalName="Piping_x002d_Related">
      <xsd:simpleType>
        <xsd:restriction base="dms:Text">
          <xsd:maxLength value="255"/>
        </xsd:restriction>
      </xsd:simpleType>
    </xsd:element>
    <xsd:element name="Equip_x002d_Ctrl_x002d_Related" ma:index="27" nillable="true" ma:displayName="Equip Controls Related" ma:internalName="Equip_x002d_Ctrl_x002d_Related">
      <xsd:simpleType>
        <xsd:restriction base="dms:Text">
          <xsd:maxLength value="255"/>
        </xsd:restriction>
      </xsd:simpleType>
    </xsd:element>
    <xsd:element name="Corr_x002d_Matl_x002d_Related" ma:index="28" nillable="true" ma:displayName="Corrosion/Material Related" ma:internalName="Corr_x002d_Matl_x002d_Related">
      <xsd:simpleType>
        <xsd:restriction base="dms:Text">
          <xsd:maxLength value="255"/>
        </xsd:restriction>
      </xsd:simpleType>
    </xsd:element>
    <xsd:element name="Elec_x002d_Related" ma:index="29" nillable="true" ma:displayName="Electrical Related" ma:internalName="Elec_x002d_Related">
      <xsd:simpleType>
        <xsd:restriction base="dms:Text">
          <xsd:maxLength value="255"/>
        </xsd:restriction>
      </xsd:simpleType>
    </xsd:element>
    <xsd:element name="Fixed_x002d_Equip_x002d_Related" ma:index="30" nillable="true" ma:displayName="Fixed Equip Related" ma:internalName="Fixed_x002d_Equip_x002d_Related">
      <xsd:simpleType>
        <xsd:restriction base="dms:Text">
          <xsd:maxLength value="255"/>
        </xsd:restriction>
      </xsd:simpleType>
    </xsd:element>
    <xsd:element name="Document_x0020_URL" ma:index="41" nillable="true" ma:displayName="Document URL" ma:format="Hyperlink" ma:internalName="Document_x0020_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59" nillable="true" ma:displayName="MediaServiceMetadata" ma:hidden="true" ma:internalName="MediaServiceMetadata" ma:readOnly="true">
      <xsd:simpleType>
        <xsd:restriction base="dms:Note"/>
      </xsd:simpleType>
    </xsd:element>
    <xsd:element name="MediaServiceFastMetadata" ma:index="60" nillable="true" ma:displayName="MediaServiceFastMetadata" ma:hidden="true" ma:internalName="MediaServiceFastMetadata" ma:readOnly="true">
      <xsd:simpleType>
        <xsd:restriction base="dms:Note"/>
      </xsd:simpleType>
    </xsd:element>
    <xsd:element name="MediaServiceSearchProperties" ma:index="61" nillable="true" ma:displayName="MediaServiceSearchProperties" ma:hidden="true" ma:internalName="MediaServiceSearchProperties" ma:readOnly="true">
      <xsd:simpleType>
        <xsd:restriction base="dms:Note"/>
      </xsd:simpleType>
    </xsd:element>
    <xsd:element name="MediaServiceObjectDetectorVersions" ma:index="62" nillable="true" ma:displayName="MediaServiceObjectDetectorVersions" ma:hidden="true" ma:indexed="true" ma:internalName="MediaServiceObjectDetectorVersions" ma:readOnly="true">
      <xsd:simpleType>
        <xsd:restriction base="dms:Text"/>
      </xsd:simpleType>
    </xsd:element>
    <xsd:element name="MediaServiceDateTaken" ma:index="63" nillable="true" ma:displayName="MediaServiceDateTaken" ma:hidden="true" ma:indexed="true" ma:internalName="MediaServiceDateTaken" ma:readOnly="true">
      <xsd:simpleType>
        <xsd:restriction base="dms:Text"/>
      </xsd:simpleType>
    </xsd:element>
    <xsd:element name="MediaServiceGenerationTime" ma:index="64" nillable="true" ma:displayName="MediaServiceGenerationTime" ma:hidden="true" ma:internalName="MediaServiceGenerationTime" ma:readOnly="true">
      <xsd:simpleType>
        <xsd:restriction base="dms:Text"/>
      </xsd:simpleType>
    </xsd:element>
    <xsd:element name="MediaServiceEventHashCode" ma:index="65" nillable="true" ma:displayName="MediaServiceEventHashCode" ma:hidden="true" ma:internalName="MediaServiceEventHashCode" ma:readOnly="true">
      <xsd:simpleType>
        <xsd:restriction base="dms:Text"/>
      </xsd:simpleType>
    </xsd:element>
    <xsd:element name="MediaLengthInSeconds" ma:index="6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aa1ec9-4760-4ed8-bf86-c2321bbb76c6" elementFormDefault="qualified">
    <xsd:import namespace="http://schemas.microsoft.com/office/2006/documentManagement/types"/>
    <xsd:import namespace="http://schemas.microsoft.com/office/infopath/2007/PartnerControls"/>
    <xsd:element name="OwnerOrgCode" ma:index="55" nillable="true" ma:displayName="Owner Org Code" ma:default="10002108" ma:internalName="OwnerOrgCode"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102e63-8df2-463d-b456-b153fd94878f" elementFormDefault="qualified">
    <xsd:import namespace="http://schemas.microsoft.com/office/2006/documentManagement/types"/>
    <xsd:import namespace="http://schemas.microsoft.com/office/infopath/2007/PartnerControls"/>
    <xsd:element name="Owner" ma:index="34" nillable="true" ma:displayName="Owner" ma:description="Please select the owner this content applied t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02ef9c9ba2b47a7a966ec85f27fc64b" ma:index="46" nillable="true" ma:taxonomy="true" ma:internalName="b02ef9c9ba2b47a7a966ec85f27fc64b" ma:taxonomyFieldName="Team" ma:displayName="Team" ma:default="2;#Standards and Specifications|3f112449-d02b-40ca-b23e-b29acdc55377" ma:fieldId="{b02ef9c9-ba2b-47a7-a966-ec85f27fc64b}" ma:taxonomyMulti="true" ma:sspId="9d3dc079-0d96-4575-90ae-c0c875b5f743" ma:termSetId="e75d72a3-1f4f-474a-80bd-cd7cc4e43956" ma:anchorId="00000000-0000-0000-0000-000000000000" ma:open="false" ma:isKeyword="false">
      <xsd:complexType>
        <xsd:sequence>
          <xsd:element ref="pc:Terms" minOccurs="0" maxOccurs="1"/>
        </xsd:sequence>
      </xsd:complexType>
    </xsd:element>
    <xsd:element name="hd313e3cdfe647b3a6b09e2e2bc5fac2" ma:index="47" nillable="true" ma:taxonomy="true" ma:internalName="hd313e3cdfe647b3a6b09e2e2bc5fac2" ma:taxonomyFieldName="TeamType" ma:displayName="Team Type" ma:default="3;#Business Unit|d243dc7c-05fb-4ab4-82e7-434edd086e0f" ma:fieldId="{1d313e3c-dfe6-47b3-a6b0-9e2e2bc5fac2}" ma:sspId="9d3dc079-0d96-4575-90ae-c0c875b5f743" ma:termSetId="14664bb3-b598-4762-9d05-d5b859d6e09b" ma:anchorId="00000000-0000-0000-0000-000000000000" ma:open="false" ma:isKeyword="false">
      <xsd:complexType>
        <xsd:sequence>
          <xsd:element ref="pc:Terms" minOccurs="0" maxOccurs="1"/>
        </xsd:sequence>
      </xsd:complexType>
    </xsd:element>
    <xsd:element name="n098ebb87c784f83a42ec9af1bd9cecf" ma:index="48" nillable="true" ma:taxonomy="true" ma:internalName="n098ebb87c784f83a42ec9af1bd9cecf" ma:taxonomyFieldName="Topic" ma:displayName="Topic" ma:fieldId="{7098ebb8-7c78-4f83-a42e-c9af1bd9cecf}" ma:sspId="9d3dc079-0d96-4575-90ae-c0c875b5f743" ma:termSetId="8ca3fd85-7b5c-42e6-a6be-bfca5e182723" ma:anchorId="00000000-0000-0000-0000-000000000000" ma:open="false" ma:isKeyword="false">
      <xsd:complexType>
        <xsd:sequence>
          <xsd:element ref="pc:Terms" minOccurs="0" maxOccurs="1"/>
        </xsd:sequence>
      </xsd:complexType>
    </xsd:element>
    <xsd:element name="ac28b01270a741659ca1702f61e5905d" ma:index="49" nillable="true" ma:taxonomy="true" ma:internalName="ac28b01270a741659ca1702f61e5905d" ma:taxonomyFieldName="ResourceType" ma:displayName="Resource Type" ma:fieldId="{ac28b012-70a7-4165-9ca1-702f61e5905d}" ma:sspId="9d3dc079-0d96-4575-90ae-c0c875b5f743" ma:termSetId="5792e98d-b39f-42d0-961b-31f9dd407de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44" nillable="true" ma:displayName="Taxonomy Catch All Column" ma:hidden="true" ma:list="{07f6ae3e-7ffe-4ce1-866e-15b589e05702}" ma:internalName="TaxCatchAll" ma:showField="CatchAllData" ma:web="e4aa1ec9-4760-4ed8-bf86-c2321bbb76c6">
      <xsd:complexType>
        <xsd:complexContent>
          <xsd:extension base="dms:MultiChoiceLookup">
            <xsd:sequence>
              <xsd:element name="Value" type="dms:Lookup" maxOccurs="unbounded" minOccurs="0" nillable="true"/>
            </xsd:sequence>
          </xsd:extension>
        </xsd:complexContent>
      </xsd:complexType>
    </xsd:element>
    <xsd:element name="TaxCatchAllLabel" ma:index="45" nillable="true" ma:displayName="Taxonomy Catch All Column1" ma:hidden="true" ma:list="{07f6ae3e-7ffe-4ce1-866e-15b589e05702}" ma:internalName="TaxCatchAllLabel" ma:readOnly="true" ma:showField="CatchAllDataLabel" ma:web="e4aa1ec9-4760-4ed8-bf86-c2321bbb76c6">
      <xsd:complexType>
        <xsd:complexContent>
          <xsd:extension base="dms:MultiChoiceLookup">
            <xsd:sequence>
              <xsd:element name="Value" type="dms:Lookup" maxOccurs="unbounded" minOccurs="0" nillable="true"/>
            </xsd:sequence>
          </xsd:extension>
        </xsd:complexContent>
      </xsd:complexType>
    </xsd:element>
    <xsd:element name="TaxKeywordTaxHTField" ma:index="50" nillable="true" ma:taxonomy="true" ma:internalName="TaxKeywordTaxHTField" ma:taxonomyFieldName="TaxKeyword" ma:displayName="Enterprise Keywords" ma:fieldId="{23f27201-bee3-471e-b2e7-b64fd8b7ca38}" ma:taxonomyMulti="true" ma:sspId="9d3dc079-0d96-4575-90ae-c0c875b5f743"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6554e0-6c02-4d94-8886-01899cf0d43b" elementFormDefault="qualified">
    <xsd:import namespace="http://schemas.microsoft.com/office/2006/documentManagement/types"/>
    <xsd:import namespace="http://schemas.microsoft.com/office/infopath/2007/PartnerControls"/>
    <xsd:element name="b0caa8eb156f4565967e6e39d216d06b" ma:index="51" nillable="true" ma:taxonomy="true" ma:internalName="b0caa8eb156f4565967e6e39d216d06b" ma:taxonomyFieldName="Languages" ma:displayName="Languages" ma:default="1;#English|32ca1fd3-5f6e-4457-8601-3240b5297d4c" ma:fieldId="{b0caa8eb-156f-4565-967e-6e39d216d06b}" ma:sspId="9d3dc079-0d96-4575-90ae-c0c875b5f743" ma:termSetId="2ece876c-f993-4461-a37b-05a4166201c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d6cfa0-c720-477c-8c78-13341ad92507" elementFormDefault="qualified">
    <xsd:import namespace="http://schemas.microsoft.com/office/2006/documentManagement/types"/>
    <xsd:import namespace="http://schemas.microsoft.com/office/infopath/2007/PartnerControls"/>
    <xsd:element name="p412ac8d45554458a97bfcbdaea713f8" ma:index="52" nillable="true" ma:taxonomy="true" ma:internalName="p412ac8d45554458a97bfcbdaea713f8" ma:taxonomyFieldName="SupplementalMarkings" ma:displayName="Confidentiality" ma:default="4;#Internal|72b8e752-526f-4a85-bf96-f5fadb15ce3f" ma:fieldId="{9412ac8d-4555-4458-a97b-fcbdaea713f8}" ma:sspId="9d3dc079-0d96-4575-90ae-c0c875b5f743" ma:termSetId="b2ef3f8b-6f45-4c67-bddc-a61a96060b19" ma:anchorId="00000000-0000-0000-0000-000000000000" ma:open="false" ma:isKeyword="false">
      <xsd:complexType>
        <xsd:sequence>
          <xsd:element ref="pc:Terms" minOccurs="0" maxOccurs="1"/>
        </xsd:sequence>
      </xsd:complexType>
    </xsd:element>
    <xsd:element name="l4fa28db16204ee8a0d9625e3b412144" ma:index="53" nillable="true" ma:taxonomy="true" ma:internalName="l4fa28db16204ee8a0d9625e3b412144" ma:taxonomyFieldName="Integrity" ma:displayName="Integrity" ma:default="" ma:fieldId="{54fa28db-1620-4ee8-a0d9-625e3b412144}" ma:sspId="9d3dc079-0d96-4575-90ae-c0c875b5f743" ma:termSetId="da840edb-f0c4-4778-93e8-59f277d3ab20" ma:anchorId="00000000-0000-0000-0000-000000000000" ma:open="false" ma:isKeyword="false">
      <xsd:complexType>
        <xsd:sequence>
          <xsd:element ref="pc:Terms" minOccurs="0" maxOccurs="1"/>
        </xsd:sequence>
      </xsd:complexType>
    </xsd:element>
    <xsd:element name="n4567c8ba68a4f639ae0ab1902ae4a96" ma:index="54" nillable="true" ma:taxonomy="true" ma:internalName="n4567c8ba68a4f639ae0ab1902ae4a96" ma:taxonomyFieldName="Availability" ma:displayName="Availability" ma:default="" ma:fieldId="{74567c8b-a68a-4f63-9ae0-ab1902ae4a96}" ma:sspId="9d3dc079-0d96-4575-90ae-c0c875b5f743" ma:termSetId="106c72f5-422e-44dd-88d1-6524746fa7e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4e6739-022b-4d38-a832-8b3d3f8180ab" elementFormDefault="qualified">
    <xsd:import namespace="http://schemas.microsoft.com/office/2006/documentManagement/types"/>
    <xsd:import namespace="http://schemas.microsoft.com/office/infopath/2007/PartnerControls"/>
    <xsd:element name="OwningOrganization" ma:index="56" nillable="true" ma:displayName="Owning Organization" ma:default="Refining (10002108)" ma:internalName="OwningOrganization" ma:readOnly="true">
      <xsd:simpleType>
        <xsd:restriction base="dms:Text">
          <xsd:maxLength value="255"/>
        </xsd:restriction>
      </xsd:simpleType>
    </xsd:element>
    <xsd:element name="MappedRecordSeries" ma:index="57" nillable="true" ma:displayName="Mapped Record Series" ma:internalName="MappedRecordSeries" ma:readOnly="true">
      <xsd:simpleType>
        <xsd:restriction base="dms:Text">
          <xsd:maxLength value="255"/>
        </xsd:restriction>
      </xsd:simpleType>
    </xsd:element>
    <xsd:element name="LegacyContentType" ma:index="58" nillable="true" ma:displayName="Legacy Content Type" ma:internalName="LegacyContentType" ma:readOnly="tru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7"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4c8c59-755d-4516-b8d2-1621b38262b4">
      <Value>4</Value>
      <Value>3</Value>
      <Value>2</Value>
      <Value>1</Value>
    </TaxCatchAll>
    <Material xmlns="3a7e4ef8-01f5-48f8-ab0d-cfb74ec5f3af" xsi:nil="true"/>
    <Spec_x002d_Class xmlns="3a7e4ef8-01f5-48f8-ab0d-cfb74ec5f3af">RSP FORM</Spec_x002d_Class>
    <n098ebb87c784f83a42ec9af1bd9cecf xmlns="13102e63-8df2-463d-b456-b153fd94878f">
      <Terms xmlns="http://schemas.microsoft.com/office/infopath/2007/PartnerControls"/>
    </n098ebb87c784f83a42ec9af1bd9cecf>
    <Service xmlns="3a7e4ef8-01f5-48f8-ab0d-cfb74ec5f3af" xsi:nil="true"/>
    <ac28b01270a741659ca1702f61e5905d xmlns="13102e63-8df2-463d-b456-b153fd94878f">
      <Terms xmlns="http://schemas.microsoft.com/office/infopath/2007/PartnerControls"/>
    </ac28b01270a741659ca1702f61e5905d>
    <Related_x002d_To xmlns="3a7e4ef8-01f5-48f8-ab0d-cfb74ec5f3af">MAPENGINEERING</Related_x002d_To>
    <Drawing_x002d_Class xmlns="3a7e4ef8-01f5-48f8-ab0d-cfb74ec5f3af" xsi:nil="true"/>
    <b0caa8eb156f4565967e6e39d216d06b xmlns="8b6554e0-6c02-4d94-8886-01899cf0d43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32ca1fd3-5f6e-4457-8601-3240b5297d4c</TermId>
        </TermInfo>
      </Terms>
    </b0caa8eb156f4565967e6e39d216d06b>
    <Doc_x002d_Type xmlns="3a7e4ef8-01f5-48f8-ab0d-cfb74ec5f3af">2 - Refining Standard Practices (RSPs)</Doc_x002d_Type>
    <Section xmlns="3a7e4ef8-01f5-48f8-ab0d-cfb74ec5f3af" xsi:nil="true"/>
    <Drawing_x002d_Type xmlns="3a7e4ef8-01f5-48f8-ab0d-cfb74ec5f3af" xsi:nil="true"/>
    <Fixed_x002d_Equip_x002d_Related xmlns="3a7e4ef8-01f5-48f8-ab0d-cfb74ec5f3af" xsi:nil="true"/>
    <Piping_x002d_Related xmlns="3a7e4ef8-01f5-48f8-ab0d-cfb74ec5f3af" xsi:nil="true"/>
    <TaxKeywordTaxHTField xmlns="484c8c59-755d-4516-b8d2-1621b38262b4">
      <Terms xmlns="http://schemas.microsoft.com/office/infopath/2007/PartnerControls"/>
    </TaxKeywordTaxHTField>
    <Doc_x002d_Title xmlns="3a7e4ef8-01f5-48f8-ab0d-cfb74ec5f3af">Critical Lift Plan</Doc_x002d_Title>
    <n4567c8ba68a4f639ae0ab1902ae4a96 xmlns="8dd6cfa0-c720-477c-8c78-13341ad92507">
      <Terms xmlns="http://schemas.microsoft.com/office/infopath/2007/PartnerControls"/>
    </n4567c8ba68a4f639ae0ab1902ae4a96>
    <Test xmlns="3a7e4ef8-01f5-48f8-ab0d-cfb74ec5f3af" xsi:nil="true"/>
    <Heater_x002d_Related xmlns="3a7e4ef8-01f5-48f8-ab0d-cfb74ec5f3af" xsi:nil="true"/>
    <Elec_x002d_Related xmlns="3a7e4ef8-01f5-48f8-ab0d-cfb74ec5f3af" xsi:nil="true"/>
    <hd313e3cdfe647b3a6b09e2e2bc5fac2 xmlns="13102e63-8df2-463d-b456-b153fd94878f">
      <Terms xmlns="http://schemas.microsoft.com/office/infopath/2007/PartnerControls">
        <TermInfo xmlns="http://schemas.microsoft.com/office/infopath/2007/PartnerControls">
          <TermName xmlns="http://schemas.microsoft.com/office/infopath/2007/PartnerControls">Business Unit</TermName>
          <TermId xmlns="http://schemas.microsoft.com/office/infopath/2007/PartnerControls">d243dc7c-05fb-4ab4-82e7-434edd086e0f</TermId>
        </TermInfo>
      </Terms>
    </hd313e3cdfe647b3a6b09e2e2bc5fac2>
    <Sub_x002d_Class xmlns="3a7e4ef8-01f5-48f8-ab0d-cfb74ec5f3af">SAFETY</Sub_x002d_Class>
    <Corr_x002d_Matl_x002d_Related xmlns="3a7e4ef8-01f5-48f8-ab0d-cfb74ec5f3af" xsi:nil="true"/>
    <p412ac8d45554458a97bfcbdaea713f8 xmlns="8dd6cfa0-c720-477c-8c78-13341ad92507">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72b8e752-526f-4a85-bf96-f5fadb15ce3f</TermId>
        </TermInfo>
      </Terms>
    </p412ac8d45554458a97bfcbdaea713f8>
    <l4fa28db16204ee8a0d9625e3b412144 xmlns="8dd6cfa0-c720-477c-8c78-13341ad92507">
      <Terms xmlns="http://schemas.microsoft.com/office/infopath/2007/PartnerControls"/>
    </l4fa28db16204ee8a0d9625e3b412144>
    <URL_x0020_Extension xmlns="3a7e4ef8-01f5-48f8-ab0d-cfb74ec5f3af">RSP-1723-000-FORM02.xlsx</URL_x0020_Extension>
    <Spec_x002d_Number xmlns="3a7e4ef8-01f5-48f8-ab0d-cfb74ec5f3af">RSP-1723-000-FORM02</Spec_x002d_Number>
    <Reli_x002d_Related xmlns="3a7e4ef8-01f5-48f8-ab0d-cfb74ec5f3af" xsi:nil="true"/>
    <Rev_x002d_No xmlns="3a7e4ef8-01f5-48f8-ab0d-cfb74ec5f3af">0</Rev_x002d_No>
    <Doc_x002d_Custodian xmlns="3a7e4ef8-01f5-48f8-ab0d-cfb74ec5f3af">
      <Value>REFINING RELIABILITY &amp; MECHANICAL INTEGRITY</Value>
    </Doc_x002d_Custodian>
    <Rev_x002d_Date xmlns="3a7e4ef8-01f5-48f8-ab0d-cfb74ec5f3af">2025-08-18T04:00:00+00:00</Rev_x002d_Date>
    <Parent_x002d_Doc xmlns="3a7e4ef8-01f5-48f8-ab0d-cfb74ec5f3af">RSP-1723-000</Parent_x002d_Doc>
    <Inst_x002d_Related xmlns="3a7e4ef8-01f5-48f8-ab0d-cfb74ec5f3af" xsi:nil="true"/>
    <Corp_x002d_Sponsor xmlns="3a7e4ef8-01f5-48f8-ab0d-cfb74ec5f3af">
      <Value>Refining Reliability &amp; Engineering Director</Value>
    </Corp_x002d_Sponsor>
    <Equip_x002d_Ctrl_x002d_Related xmlns="3a7e4ef8-01f5-48f8-ab0d-cfb74ec5f3af" xsi:nil="true"/>
    <b02ef9c9ba2b47a7a966ec85f27fc64b xmlns="13102e63-8df2-463d-b456-b153fd94878f">
      <Terms xmlns="http://schemas.microsoft.com/office/infopath/2007/PartnerControls">
        <TermInfo xmlns="http://schemas.microsoft.com/office/infopath/2007/PartnerControls">
          <TermName xmlns="http://schemas.microsoft.com/office/infopath/2007/PartnerControls">Standards and Specifications</TermName>
          <TermId xmlns="http://schemas.microsoft.com/office/infopath/2007/PartnerControls">3f112449-d02b-40ca-b23e-b29acdc55377</TermId>
        </TermInfo>
      </Terms>
    </b02ef9c9ba2b47a7a966ec85f27fc64b>
    <Discipline xmlns="3a7e4ef8-01f5-48f8-ab0d-cfb74ec5f3af">
      <Value>SAFETY</Value>
      <Value>MECHANICAL INTEGRITY</Value>
    </Discipline>
    <Next_x002d_Rvw_x002d_Date xmlns="3a7e4ef8-01f5-48f8-ab0d-cfb74ec5f3af">2030-08-31T04:00:00+00:00</Next_x002d_Rvw_x002d_Date>
    <Owner xmlns="13102e63-8df2-463d-b456-b153fd94878f">
      <UserInfo>
        <DisplayName/>
        <AccountId xsi:nil="true"/>
        <AccountType/>
      </UserInfo>
    </Owner>
    <Document_x0020_URL xmlns="3a7e4ef8-01f5-48f8-ab0d-cfb74ec5f3af">
      <Url xsi:nil="true"/>
      <Description xsi:nil="true"/>
    </Document_x0020_URL>
    <Tank_x002d_Related xmlns="3a7e4ef8-01f5-48f8-ab0d-cfb74ec5f3af" xsi:nil="true"/>
    <OwnerOrgCode xmlns="e4aa1ec9-4760-4ed8-bf86-c2321bbb76c6">10002108</OwnerOrgCode>
    <OwningOrganization xmlns="874e6739-022b-4d38-a832-8b3d3f8180ab">Refining (10002108)</OwningOrganiz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9CD5BB-D94F-4AA0-98EA-E06683DD23E5}"/>
</file>

<file path=customXml/itemProps2.xml><?xml version="1.0" encoding="utf-8"?>
<ds:datastoreItem xmlns:ds="http://schemas.openxmlformats.org/officeDocument/2006/customXml" ds:itemID="{33CD5A7A-C347-4CAC-8037-7F21CECC46C9}">
  <ds:schemaRefs>
    <ds:schemaRef ds:uri="http://schemas.microsoft.com/office/2006/documentManagement/types"/>
    <ds:schemaRef ds:uri="http://purl.org/dc/terms/"/>
    <ds:schemaRef ds:uri="http://schemas.microsoft.com/office/infopath/2007/PartnerControls"/>
    <ds:schemaRef ds:uri="http://purl.org/dc/elements/1.1/"/>
    <ds:schemaRef ds:uri="http://purl.org/dc/dcmitype/"/>
    <ds:schemaRef ds:uri="5dd229a2-dfb4-4ee5-968a-193b1cdbcafc"/>
    <ds:schemaRef ds:uri="http://schemas.openxmlformats.org/package/2006/metadata/core-properties"/>
    <ds:schemaRef ds:uri="d6addf54-ba3c-4fe6-82e0-ae0caad0aa2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4FAFA43-108B-4017-A378-D0787BEEC419}">
  <ds:schemaRefs>
    <ds:schemaRef ds:uri="http://schemas.microsoft.com/sharepoint/v3/contenttype/forms"/>
  </ds:schemaRefs>
</ds:datastoreItem>
</file>

<file path=docMetadata/LabelInfo.xml><?xml version="1.0" encoding="utf-8"?>
<clbl:labelList xmlns:clbl="http://schemas.microsoft.com/office/2020/mipLabelMetadata">
  <clbl:label id="{17a241b2-6b05-453b-98eb-ec32a0b91c8d}" enabled="1" method="Privileged" siteId="{1640f4ce-86c6-44f2-a477-06bd39617e9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Critical-Reviewed Lift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Critical Lift Plan</dc:title>
  <dc:creator>C. Lira</dc:creator>
  <cp:lastModifiedBy>Vansickle, Brandon K.</cp:lastModifiedBy>
  <cp:lastPrinted>2024-05-21T16:38:41Z</cp:lastPrinted>
  <dcterms:created xsi:type="dcterms:W3CDTF">2001-04-04T22:03:24Z</dcterms:created>
  <dcterms:modified xsi:type="dcterms:W3CDTF">2025-08-18T12:58:19Z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0x010100C8C6358A720AE148AC1979513CDEA741</vt:lpwstr>
  </property>
  <property fmtid="{D5CDD505-2E9C-101B-9397-08002B2CF9AE}" pid="3" name="MediaServiceImageTags">
    <vt:lpwstr/>
  </property>
  <property fmtid="{D5CDD505-2E9C-101B-9397-08002B2CF9AE}" pid="4" name="TaxKeyword">
    <vt:lpwstr/>
  </property>
  <property fmtid="{D5CDD505-2E9C-101B-9397-08002B2CF9AE}" pid="5" name="Topic">
    <vt:lpwstr/>
  </property>
  <property fmtid="{D5CDD505-2E9C-101B-9397-08002B2CF9AE}" pid="6" name="Availability">
    <vt:lpwstr/>
  </property>
  <property fmtid="{D5CDD505-2E9C-101B-9397-08002B2CF9AE}" pid="7" name="TeamType">
    <vt:lpwstr>3;#Business Unit|d243dc7c-05fb-4ab4-82e7-434edd086e0f</vt:lpwstr>
  </property>
  <property fmtid="{D5CDD505-2E9C-101B-9397-08002B2CF9AE}" pid="8" name="SupplementalMarkings">
    <vt:lpwstr>4;#Internal|72b8e752-526f-4a85-bf96-f5fadb15ce3f</vt:lpwstr>
  </property>
  <property fmtid="{D5CDD505-2E9C-101B-9397-08002B2CF9AE}" pid="9" name="Languages">
    <vt:lpwstr>1;#English|32ca1fd3-5f6e-4457-8601-3240b5297d4c</vt:lpwstr>
  </property>
  <property fmtid="{D5CDD505-2E9C-101B-9397-08002B2CF9AE}" pid="10" name="Team">
    <vt:lpwstr>2;#Standards and Specifications|3f112449-d02b-40ca-b23e-b29acdc55377</vt:lpwstr>
  </property>
  <property fmtid="{D5CDD505-2E9C-101B-9397-08002B2CF9AE}" pid="11" name="ResourceType">
    <vt:lpwstr/>
  </property>
  <property fmtid="{D5CDD505-2E9C-101B-9397-08002B2CF9AE}" pid="12" name="Integrity">
    <vt:lpwstr/>
  </property>
</Properties>
</file>